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S thi\NĂM HỌC 2025-2026\thi tn tháng 5.2026\"/>
    </mc:Choice>
  </mc:AlternateContent>
  <bookViews>
    <workbookView xWindow="240" yWindow="780" windowWidth="11280" windowHeight="7350" tabRatio="903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304" sheetId="41" r:id="rId6"/>
  </sheets>
  <definedNames>
    <definedName name="_Fill" localSheetId="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'304'!$1:$7</definedName>
  </definedNames>
  <calcPr calcId="152511"/>
</workbook>
</file>

<file path=xl/calcChain.xml><?xml version="1.0" encoding="utf-8"?>
<calcChain xmlns="http://schemas.openxmlformats.org/spreadsheetml/2006/main">
  <c r="B9" i="11" l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<sst xmlns="http://schemas.openxmlformats.org/spreadsheetml/2006/main" count="521" uniqueCount="143">
  <si>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</si>
  <si>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</si>
  <si>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</si>
  <si>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</si>
  <si>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</si>
  <si>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</si>
  <si>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</si>
  <si>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</si>
  <si>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</si>
  <si>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</si>
  <si>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</si>
  <si>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</si>
  <si>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</si>
  <si>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</si>
  <si>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</si>
  <si>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</si>
  <si>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</si>
  <si>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</si>
  <si>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</si>
  <si>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</si>
  <si>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</si>
  <si>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</si>
  <si>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</si>
  <si>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</si>
  <si>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</si>
  <si>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</si>
  <si>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</si>
  <si>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</si>
  <si>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</si>
  <si>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</si>
  <si>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</si>
  <si>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</si>
  <si>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</si>
  <si>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</si>
  <si>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</si>
  <si>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</si>
  <si>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</si>
  <si>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</si>
  <si>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</si>
  <si>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</si>
  <si>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</si>
  <si>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</si>
  <si>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</si>
  <si>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</si>
  <si>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</si>
  <si>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</si>
  <si>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</si>
  <si>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</si>
  <si>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</si>
  <si>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</si>
  <si>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</si>
  <si>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</si>
  <si>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</si>
  <si>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</si>
  <si>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</si>
  <si>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</si>
  <si>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</si>
  <si>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</si>
  <si>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</si>
  <si>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</si>
  <si>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</si>
  <si>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</si>
  <si>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</si>
  <si>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</si>
  <si>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</si>
  <si>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</si>
  <si>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</si>
  <si>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</si>
  <si>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</si>
  <si>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</si>
  <si>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</si>
  <si>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</si>
  <si>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</si>
  <si>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</si>
  <si>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</si>
  <si>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Nữ</t>
  </si>
  <si>
    <t>Đà Nẵng</t>
  </si>
  <si>
    <t/>
  </si>
  <si>
    <t>NGÀY SINH</t>
  </si>
  <si>
    <t>NƠI SINH</t>
  </si>
  <si>
    <t>GIỚI TÍNH</t>
  </si>
  <si>
    <t>SỐ TỜ</t>
  </si>
  <si>
    <t>P.1</t>
  </si>
  <si>
    <t>Quảng Nam</t>
  </si>
  <si>
    <t>HỘI ĐỒNG TỐT NGHIỆP</t>
  </si>
  <si>
    <t>Số SV dự thi : ......... Số SV vắng thi : .......... Số bài :.......... Số tờ : .......... Số SV đình chỉ : ...........</t>
  </si>
  <si>
    <t xml:space="preserve">      GIÁM THỊ THỨ NHẤT                           GIÁM THỊ THỨ HAI                               TRƯỞNG BAN COI THI</t>
  </si>
  <si>
    <t>Tòa nhà D (304/1)</t>
  </si>
  <si>
    <t>Tòa nhà D (304/1)-429-25</t>
  </si>
  <si>
    <t>429</t>
  </si>
  <si>
    <t>(CHUYÊN NGÀNH: TIẾNG TRUNG DU LỊCH)</t>
  </si>
  <si>
    <t>MÔN : Du lịch nâng cao (Tiếng Trung)* MÃ MÔN:CHI 495</t>
  </si>
  <si>
    <t>K27NTD</t>
  </si>
  <si>
    <t xml:space="preserve"> ĐẠI HỌC DUY TÂN</t>
  </si>
  <si>
    <t>K28NTD</t>
  </si>
  <si>
    <t>Thanh</t>
  </si>
  <si>
    <t>Thời gian:15H00 - Ngày 16/05/2026 - Phòng: 304 Nhà G - Cơ sở: 120 HOÀNG MINH THẢO</t>
  </si>
  <si>
    <t>Lê Thị Kim</t>
  </si>
  <si>
    <t>Chi</t>
  </si>
  <si>
    <t>Đắk Lắk</t>
  </si>
  <si>
    <t>Võ Thị Tuyết</t>
  </si>
  <si>
    <t>Giang</t>
  </si>
  <si>
    <t>Lê Thị Bích</t>
  </si>
  <si>
    <t>Hạnh</t>
  </si>
  <si>
    <t>Gia Lai</t>
  </si>
  <si>
    <t>Nguyễn Thị Thu</t>
  </si>
  <si>
    <t>Hiền</t>
  </si>
  <si>
    <t>TT Huế</t>
  </si>
  <si>
    <t>Dương Thị</t>
  </si>
  <si>
    <t>Lê Cao Anh</t>
  </si>
  <si>
    <t>Hưng</t>
  </si>
  <si>
    <t>Nguyễn Thị Ngọc</t>
  </si>
  <si>
    <t>Huyền</t>
  </si>
  <si>
    <t>Trần Thị Mỹ</t>
  </si>
  <si>
    <t>Lệ</t>
  </si>
  <si>
    <t>Quảng Bình</t>
  </si>
  <si>
    <t>Lê Thị Hồng</t>
  </si>
  <si>
    <t>Loan</t>
  </si>
  <si>
    <t>Lê Nhật Quỳnh</t>
  </si>
  <si>
    <t>Nga</t>
  </si>
  <si>
    <t>Đinh Thị Kim</t>
  </si>
  <si>
    <t>Ngân</t>
  </si>
  <si>
    <t>Trần Phạm Huỳnh</t>
  </si>
  <si>
    <t>Như</t>
  </si>
  <si>
    <t>Hoàng Hữu Đức</t>
  </si>
  <si>
    <t>Nin</t>
  </si>
  <si>
    <t>Quảng Trị</t>
  </si>
  <si>
    <t>Nguyễn Thị Xuân</t>
  </si>
  <si>
    <t>Phúc</t>
  </si>
  <si>
    <t>Nguyễn Đức</t>
  </si>
  <si>
    <t>Tài</t>
  </si>
  <si>
    <t>Nguyễn Hữu Hoàng</t>
  </si>
  <si>
    <t>Thạch</t>
  </si>
  <si>
    <t>Hà Tĩnh</t>
  </si>
  <si>
    <t>Nguyễn Thị Phương</t>
  </si>
  <si>
    <t>Thảo</t>
  </si>
  <si>
    <t>Nguyễn Thị</t>
  </si>
  <si>
    <t>Thơ</t>
  </si>
  <si>
    <t>Nguyễn Ngọc Anh</t>
  </si>
  <si>
    <t>Cao Thị Kiều</t>
  </si>
  <si>
    <t>Trinh</t>
  </si>
  <si>
    <t>Nam</t>
  </si>
  <si>
    <t>KỲ THI TỐT NGHIỆP - ĐỢT THÁNG 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</si>
</sst>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#,##0\ &quot;$&quot;_);[Red]\(#,##0\ &quot;$&quot;\)"/>
    <numFmt numFmtId="193" formatCode="_-&quot;£&quot;* #,##0.00_-;\-&quot;£&quot;* #,##0.00_-;_-&quot;£&quot;* &quot;-&quot;??_-;_-@_-"/>
  </numFmts>
  <fonts count="2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name val="Calibri"/>
      <family val="2"/>
      <scheme val="minor"/>
    </font>
    <font>
      <sz val="12"/>
      <color theme="0"/>
      <name val="Times New Roman"/>
      <family val="1"/>
    </font>
    <font>
      <sz val="9"/>
      <color theme="0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11"/>
      <color theme="1"/>
      <name val="Calibri"/>
      <family val="2"/>
      <charset val="163"/>
    </font>
    <font>
      <b/>
      <i/>
      <sz val="9"/>
      <name val="Times New Roman"/>
      <family val="1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00">
    <xf numFmtId="0" fontId="0" fillId="0" borderId="0"/>
    <xf numFmtId="164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2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50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7" fontId="8" fillId="0" borderId="0" applyFill="0" applyBorder="0" applyAlignment="0"/>
    <xf numFmtId="168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2" fillId="0" borderId="0" applyFont="0" applyFill="0" applyBorder="0" applyAlignment="0" applyProtection="0"/>
    <xf numFmtId="169" fontId="32" fillId="0" borderId="0"/>
    <xf numFmtId="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32" fillId="0" borderId="0"/>
    <xf numFmtId="0" fontId="8" fillId="0" borderId="0" applyFont="0" applyFill="0" applyBorder="0" applyAlignment="0" applyProtection="0"/>
    <xf numFmtId="172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89" fontId="8" fillId="0" borderId="5"/>
    <xf numFmtId="17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5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7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5" fillId="0" borderId="0"/>
    <xf numFmtId="0" fontId="46" fillId="0" borderId="0"/>
    <xf numFmtId="179" fontId="22" fillId="0" borderId="0" applyFont="0" applyFill="0" applyBorder="0" applyAlignment="0" applyProtection="0"/>
    <xf numFmtId="6" fontId="47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2" fillId="0" borderId="0"/>
    <xf numFmtId="0" fontId="103" fillId="0" borderId="0"/>
    <xf numFmtId="0" fontId="8" fillId="0" borderId="0"/>
    <xf numFmtId="0" fontId="8" fillId="0" borderId="0"/>
    <xf numFmtId="0" fontId="104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5" fillId="57" borderId="0" applyNumberFormat="0" applyBorder="0" applyAlignment="0" applyProtection="0"/>
    <xf numFmtId="0" fontId="123" fillId="58" borderId="0" applyNumberFormat="0" applyBorder="0" applyAlignment="0" applyProtection="0"/>
    <xf numFmtId="0" fontId="105" fillId="53" borderId="0" applyNumberFormat="0" applyBorder="0" applyAlignment="0" applyProtection="0"/>
    <xf numFmtId="0" fontId="123" fillId="53" borderId="0" applyNumberFormat="0" applyBorder="0" applyAlignment="0" applyProtection="0"/>
    <xf numFmtId="0" fontId="105" fillId="54" borderId="0" applyNumberFormat="0" applyBorder="0" applyAlignment="0" applyProtection="0"/>
    <xf numFmtId="0" fontId="123" fillId="55" borderId="0" applyNumberFormat="0" applyBorder="0" applyAlignment="0" applyProtection="0"/>
    <xf numFmtId="0" fontId="105" fillId="59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44" borderId="0" applyNumberFormat="0" applyBorder="0" applyAlignment="0" applyProtection="0"/>
    <xf numFmtId="0" fontId="123" fillId="61" borderId="0" applyNumberFormat="0" applyBorder="0" applyAlignment="0" applyProtection="0"/>
    <xf numFmtId="0" fontId="105" fillId="57" borderId="0" applyNumberFormat="0" applyBorder="0" applyAlignment="0" applyProtection="0"/>
    <xf numFmtId="0" fontId="123" fillId="52" borderId="0" applyNumberFormat="0" applyBorder="0" applyAlignment="0" applyProtection="0"/>
    <xf numFmtId="0" fontId="105" fillId="62" borderId="0" applyNumberFormat="0" applyBorder="0" applyAlignment="0" applyProtection="0"/>
    <xf numFmtId="0" fontId="123" fillId="62" borderId="0" applyNumberFormat="0" applyBorder="0" applyAlignment="0" applyProtection="0"/>
    <xf numFmtId="0" fontId="105" fillId="63" borderId="0" applyNumberFormat="0" applyBorder="0" applyAlignment="0" applyProtection="0"/>
    <xf numFmtId="0" fontId="123" fillId="63" borderId="0" applyNumberFormat="0" applyBorder="0" applyAlignment="0" applyProtection="0"/>
    <xf numFmtId="0" fontId="105" fillId="64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65" borderId="0" applyNumberFormat="0" applyBorder="0" applyAlignment="0" applyProtection="0"/>
    <xf numFmtId="0" fontId="123" fillId="65" borderId="0" applyNumberFormat="0" applyBorder="0" applyAlignment="0" applyProtection="0"/>
    <xf numFmtId="0" fontId="106" fillId="45" borderId="0" applyNumberFormat="0" applyBorder="0" applyAlignment="0" applyProtection="0"/>
    <xf numFmtId="0" fontId="125" fillId="45" borderId="0" applyNumberFormat="0" applyBorder="0" applyAlignment="0" applyProtection="0"/>
    <xf numFmtId="0" fontId="107" fillId="40" borderId="42" applyNumberFormat="0" applyAlignment="0" applyProtection="0"/>
    <xf numFmtId="0" fontId="127" fillId="66" borderId="43" applyNumberFormat="0" applyAlignment="0" applyProtection="0"/>
    <xf numFmtId="0" fontId="108" fillId="59" borderId="44" applyNumberFormat="0" applyAlignment="0" applyProtection="0"/>
    <xf numFmtId="0" fontId="129" fillId="67" borderId="45" applyNumberFormat="0" applyAlignment="0" applyProtection="0"/>
    <xf numFmtId="43" fontId="8" fillId="0" borderId="0" applyFont="0" applyFill="0" applyBorder="0" applyAlignment="0" applyProtection="0"/>
    <xf numFmtId="0" fontId="130" fillId="0" borderId="0"/>
    <xf numFmtId="0" fontId="10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0" fillId="47" borderId="0" applyNumberFormat="0" applyBorder="0" applyAlignment="0" applyProtection="0"/>
    <xf numFmtId="0" fontId="134" fillId="47" borderId="0" applyNumberFormat="0" applyBorder="0" applyAlignment="0" applyProtection="0"/>
    <xf numFmtId="0" fontId="111" fillId="0" borderId="46" applyNumberFormat="0" applyFill="0" applyAlignment="0" applyProtection="0"/>
    <xf numFmtId="0" fontId="112" fillId="0" borderId="47" applyNumberFormat="0" applyFill="0" applyAlignment="0" applyProtection="0"/>
    <xf numFmtId="0" fontId="113" fillId="0" borderId="48" applyNumberFormat="0" applyFill="0" applyAlignment="0" applyProtection="0"/>
    <xf numFmtId="0" fontId="138" fillId="0" borderId="49" applyNumberFormat="0" applyFill="0" applyAlignment="0" applyProtection="0"/>
    <xf numFmtId="0" fontId="11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34" fillId="0" borderId="0" applyProtection="0"/>
    <xf numFmtId="0" fontId="139" fillId="0" borderId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114" fillId="44" borderId="42" applyNumberFormat="0" applyAlignment="0" applyProtection="0"/>
    <xf numFmtId="0" fontId="115" fillId="0" borderId="50" applyNumberFormat="0" applyFill="0" applyAlignment="0" applyProtection="0"/>
    <xf numFmtId="0" fontId="142" fillId="0" borderId="50" applyNumberFormat="0" applyFill="0" applyAlignment="0" applyProtection="0"/>
    <xf numFmtId="0" fontId="8" fillId="0" borderId="0" applyNumberFormat="0" applyFill="0" applyAlignment="0"/>
    <xf numFmtId="0" fontId="116" fillId="54" borderId="0" applyNumberFormat="0" applyBorder="0" applyAlignment="0" applyProtection="0"/>
    <xf numFmtId="0" fontId="144" fillId="54" borderId="0" applyNumberFormat="0" applyBorder="0" applyAlignment="0" applyProtection="0"/>
    <xf numFmtId="0" fontId="117" fillId="0" borderId="0"/>
    <xf numFmtId="0" fontId="117" fillId="0" borderId="0"/>
    <xf numFmtId="0" fontId="117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8" fillId="0" borderId="0"/>
    <xf numFmtId="0" fontId="8" fillId="0" borderId="0"/>
    <xf numFmtId="0" fontId="7" fillId="0" borderId="0"/>
    <xf numFmtId="0" fontId="8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19" fillId="40" borderId="43" applyNumberFormat="0" applyAlignment="0" applyProtection="0"/>
    <xf numFmtId="0" fontId="147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04" fillId="0" borderId="0"/>
    <xf numFmtId="0" fontId="104" fillId="0" borderId="0" applyFill="0" applyBorder="0" applyAlignment="0"/>
    <xf numFmtId="9" fontId="155" fillId="0" borderId="6" applyNumberFormat="0" applyBorder="0"/>
    <xf numFmtId="0" fontId="146" fillId="40" borderId="43" applyNumberFormat="0" applyAlignment="0" applyProtection="0"/>
    <xf numFmtId="0" fontId="104" fillId="46" borderId="52" applyNumberFormat="0" applyFont="0" applyAlignment="0" applyProtection="0"/>
    <xf numFmtId="0" fontId="8" fillId="0" borderId="0"/>
    <xf numFmtId="0" fontId="8" fillId="0" borderId="0"/>
    <xf numFmtId="191" fontId="158" fillId="0" borderId="0"/>
    <xf numFmtId="37" fontId="157" fillId="0" borderId="0"/>
    <xf numFmtId="0" fontId="156" fillId="0" borderId="0"/>
    <xf numFmtId="0" fontId="143" fillId="54" borderId="0" applyNumberFormat="0" applyBorder="0" applyAlignment="0" applyProtection="0"/>
    <xf numFmtId="0" fontId="141" fillId="0" borderId="50" applyNumberFormat="0" applyFill="0" applyAlignment="0" applyProtection="0"/>
    <xf numFmtId="0" fontId="104" fillId="0" borderId="0" applyFill="0" applyBorder="0" applyAlignment="0"/>
    <xf numFmtId="0" fontId="154" fillId="44" borderId="42" applyNumberFormat="0" applyAlignment="0" applyProtection="0"/>
    <xf numFmtId="0" fontId="153" fillId="0" borderId="0" applyProtection="0"/>
    <xf numFmtId="0" fontId="139" fillId="0" borderId="0" applyProtection="0"/>
    <xf numFmtId="0" fontId="137" fillId="0" borderId="0" applyNumberFormat="0" applyFill="0" applyBorder="0" applyAlignment="0" applyProtection="0"/>
    <xf numFmtId="0" fontId="137" fillId="0" borderId="48" applyNumberFormat="0" applyFill="0" applyAlignment="0" applyProtection="0"/>
    <xf numFmtId="0" fontId="136" fillId="0" borderId="47" applyNumberFormat="0" applyFill="0" applyAlignment="0" applyProtection="0"/>
    <xf numFmtId="0" fontId="135" fillId="0" borderId="46" applyNumberFormat="0" applyFill="0" applyAlignment="0" applyProtection="0"/>
    <xf numFmtId="0" fontId="104" fillId="0" borderId="0" applyFill="0" applyBorder="0" applyAlignment="0"/>
    <xf numFmtId="0" fontId="133" fillId="47" borderId="0" applyNumberFormat="0" applyBorder="0" applyAlignment="0" applyProtection="0"/>
    <xf numFmtId="0" fontId="131" fillId="0" borderId="0" applyNumberFormat="0" applyFill="0" applyBorder="0" applyAlignment="0" applyProtection="0"/>
    <xf numFmtId="0" fontId="128" fillId="42" borderId="44" applyNumberFormat="0" applyAlignment="0" applyProtection="0"/>
    <xf numFmtId="43" fontId="8" fillId="0" borderId="0" quotePrefix="1" applyFont="0" applyFill="0" applyBorder="0" applyAlignment="0">
      <protection locked="0"/>
    </xf>
    <xf numFmtId="0" fontId="126" fillId="40" borderId="42" applyNumberFormat="0" applyAlignment="0" applyProtection="0"/>
    <xf numFmtId="0" fontId="104" fillId="0" borderId="0" applyFill="0" applyBorder="0" applyAlignment="0"/>
    <xf numFmtId="0" fontId="124" fillId="45" borderId="0" applyNumberFormat="0" applyBorder="0" applyAlignment="0" applyProtection="0"/>
    <xf numFmtId="0" fontId="122" fillId="65" borderId="0" applyNumberFormat="0" applyBorder="0" applyAlignment="0" applyProtection="0"/>
    <xf numFmtId="0" fontId="122" fillId="57" borderId="0" applyNumberFormat="0" applyBorder="0" applyAlignment="0" applyProtection="0"/>
    <xf numFmtId="0" fontId="122" fillId="64" borderId="0" applyNumberFormat="0" applyBorder="0" applyAlignment="0" applyProtection="0"/>
    <xf numFmtId="0" fontId="122" fillId="63" borderId="0" applyNumberFormat="0" applyBorder="0" applyAlignment="0" applyProtection="0"/>
    <xf numFmtId="0" fontId="122" fillId="62" borderId="0" applyNumberFormat="0" applyBorder="0" applyAlignment="0" applyProtection="0"/>
    <xf numFmtId="0" fontId="122" fillId="57" borderId="0" applyNumberFormat="0" applyBorder="0" applyAlignment="0" applyProtection="0"/>
    <xf numFmtId="0" fontId="122" fillId="44" borderId="0" applyNumberFormat="0" applyBorder="0" applyAlignment="0" applyProtection="0"/>
    <xf numFmtId="0" fontId="122" fillId="57" borderId="0" applyNumberFormat="0" applyBorder="0" applyAlignment="0" applyProtection="0"/>
    <xf numFmtId="0" fontId="122" fillId="42" borderId="0" applyNumberFormat="0" applyBorder="0" applyAlignment="0" applyProtection="0"/>
    <xf numFmtId="0" fontId="122" fillId="54" borderId="0" applyNumberFormat="0" applyBorder="0" applyAlignment="0" applyProtection="0"/>
    <xf numFmtId="0" fontId="122" fillId="53" borderId="0" applyNumberFormat="0" applyBorder="0" applyAlignment="0" applyProtection="0"/>
    <xf numFmtId="0" fontId="122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4" fillId="0" borderId="0" applyFill="0" applyBorder="0" applyAlignment="0"/>
    <xf numFmtId="0" fontId="148" fillId="0" borderId="0" applyNumberFormat="0" applyFill="0" applyBorder="0" applyAlignment="0" applyProtection="0"/>
    <xf numFmtId="0" fontId="150" fillId="0" borderId="53" applyNumberFormat="0" applyFill="0" applyAlignment="0" applyProtection="0"/>
    <xf numFmtId="0" fontId="151" fillId="0" borderId="0" applyNumberFormat="0" applyFill="0" applyBorder="0" applyAlignment="0" applyProtection="0"/>
    <xf numFmtId="0" fontId="114" fillId="44" borderId="42" applyNumberFormat="0" applyAlignment="0" applyProtection="0"/>
    <xf numFmtId="0" fontId="8" fillId="0" borderId="0"/>
    <xf numFmtId="0" fontId="114" fillId="44" borderId="42" applyNumberFormat="0" applyAlignment="0" applyProtection="0"/>
    <xf numFmtId="0" fontId="160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2" fillId="58" borderId="0" applyNumberFormat="0" applyBorder="0" applyAlignment="0" applyProtection="0"/>
    <xf numFmtId="0" fontId="122" fillId="58" borderId="0" applyFont="0" applyFill="0"/>
    <xf numFmtId="0" fontId="122" fillId="53" borderId="0" applyFont="0" applyFill="0"/>
    <xf numFmtId="0" fontId="122" fillId="55" borderId="0" applyNumberFormat="0" applyBorder="0" applyAlignment="0" applyProtection="0"/>
    <xf numFmtId="0" fontId="122" fillId="55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1" borderId="0" applyNumberFormat="0" applyBorder="0" applyAlignment="0" applyProtection="0"/>
    <xf numFmtId="0" fontId="122" fillId="61" borderId="0" applyFont="0" applyFill="0"/>
    <xf numFmtId="0" fontId="122" fillId="52" borderId="0" applyNumberFormat="0" applyBorder="0" applyAlignment="0" applyProtection="0"/>
    <xf numFmtId="0" fontId="122" fillId="52" borderId="0" applyFont="0" applyFill="0"/>
    <xf numFmtId="0" fontId="122" fillId="62" borderId="0" applyFont="0" applyFill="0"/>
    <xf numFmtId="0" fontId="122" fillId="63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5" borderId="0" applyFont="0" applyFill="0"/>
    <xf numFmtId="0" fontId="124" fillId="45" borderId="0" applyFont="0" applyFill="0"/>
    <xf numFmtId="0" fontId="8" fillId="0" borderId="0" applyProtection="0"/>
    <xf numFmtId="0" fontId="8" fillId="0" borderId="0" applyProtection="0"/>
    <xf numFmtId="0" fontId="126" fillId="66" borderId="43" applyNumberFormat="0" applyAlignment="0" applyProtection="0"/>
    <xf numFmtId="0" fontId="126" fillId="66" borderId="43" applyFont="0" applyFill="0" applyBorder="0"/>
    <xf numFmtId="0" fontId="128" fillId="67" borderId="45" applyNumberFormat="0" applyAlignment="0" applyProtection="0"/>
    <xf numFmtId="0" fontId="128" fillId="67" borderId="45" applyFont="0" applyFill="0" applyBorder="0"/>
    <xf numFmtId="43" fontId="160" fillId="0" borderId="0" applyFont="0" applyFill="0" applyBorder="0" applyAlignment="0" applyProtection="0"/>
    <xf numFmtId="43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0" fontId="7" fillId="0" borderId="0" applyProtection="0"/>
    <xf numFmtId="17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1" fillId="0" borderId="0" applyNumberFormat="0" applyFill="0" applyBorder="0" applyAlignment="0" applyProtection="0"/>
    <xf numFmtId="0" fontId="161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3" fillId="47" borderId="0" applyFont="0" applyFill="0"/>
    <xf numFmtId="0" fontId="162" fillId="0" borderId="47" applyNumberFormat="0" applyFill="0" applyAlignment="0" applyProtection="0"/>
    <xf numFmtId="0" fontId="162" fillId="0" borderId="47" applyFont="0" applyBorder="0"/>
    <xf numFmtId="0" fontId="163" fillId="0" borderId="54" applyNumberFormat="0" applyFill="0" applyAlignment="0" applyProtection="0"/>
    <xf numFmtId="0" fontId="163" fillId="0" borderId="54" applyFont="0" applyBorder="0"/>
    <xf numFmtId="0" fontId="164" fillId="0" borderId="49" applyNumberFormat="0" applyFill="0" applyAlignment="0" applyProtection="0"/>
    <xf numFmtId="0" fontId="164" fillId="0" borderId="49" applyFont="0" applyBorder="0"/>
    <xf numFmtId="0" fontId="164" fillId="0" borderId="0" applyNumberFormat="0" applyFill="0" applyBorder="0" applyAlignment="0" applyProtection="0"/>
    <xf numFmtId="0" fontId="164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5" fillId="44" borderId="43" applyNumberFormat="0" applyAlignment="0" applyProtection="0"/>
    <xf numFmtId="0" fontId="165" fillId="44" borderId="43" applyFont="0" applyFill="0" applyBorder="0"/>
    <xf numFmtId="0" fontId="8" fillId="0" borderId="0" applyProtection="0"/>
    <xf numFmtId="0" fontId="8" fillId="0" borderId="0" applyProtection="0"/>
    <xf numFmtId="0" fontId="141" fillId="0" borderId="50" applyFont="0" applyBorder="0"/>
    <xf numFmtId="0" fontId="7" fillId="0" borderId="0" applyProtection="0"/>
    <xf numFmtId="0" fontId="166" fillId="54" borderId="0" applyNumberFormat="0" applyBorder="0" applyAlignment="0" applyProtection="0"/>
    <xf numFmtId="0" fontId="166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1" fontId="74" fillId="0" borderId="0"/>
    <xf numFmtId="175" fontId="38" fillId="0" borderId="0" applyProtection="0"/>
    <xf numFmtId="191" fontId="168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59" fillId="0" borderId="0" applyProtection="0"/>
    <xf numFmtId="0" fontId="159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59" fillId="0" borderId="0" applyProtection="0"/>
    <xf numFmtId="0" fontId="159" fillId="0" borderId="0" applyProtection="0"/>
    <xf numFmtId="0" fontId="169" fillId="0" borderId="0" applyProtection="0"/>
    <xf numFmtId="0" fontId="170" fillId="0" borderId="0" applyProtection="0"/>
    <xf numFmtId="0" fontId="69" fillId="0" borderId="0"/>
    <xf numFmtId="0" fontId="168" fillId="0" borderId="0" applyProtection="0"/>
    <xf numFmtId="0" fontId="8" fillId="0" borderId="0" applyProtection="0"/>
    <xf numFmtId="0" fontId="168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59" fillId="0" borderId="0" applyProtection="0"/>
    <xf numFmtId="0" fontId="10" fillId="0" borderId="0" applyProtection="0"/>
    <xf numFmtId="0" fontId="168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1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1" fillId="0" borderId="0"/>
    <xf numFmtId="0" fontId="7" fillId="0" borderId="0" applyProtection="0"/>
    <xf numFmtId="0" fontId="171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7" fillId="66" borderId="42" applyNumberFormat="0" applyAlignment="0" applyProtection="0"/>
    <xf numFmtId="0" fontId="167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49" fillId="0" borderId="0" applyFont="0"/>
    <xf numFmtId="0" fontId="150" fillId="0" borderId="55" applyNumberFormat="0" applyFill="0" applyAlignment="0" applyProtection="0"/>
    <xf numFmtId="0" fontId="150" fillId="0" borderId="55" applyFont="0" applyBorder="0"/>
    <xf numFmtId="0" fontId="151" fillId="0" borderId="0" applyFont="0"/>
    <xf numFmtId="0" fontId="160" fillId="0" borderId="0"/>
    <xf numFmtId="0" fontId="172" fillId="0" borderId="0" applyNumberFormat="0" applyFill="0" applyBorder="0" applyAlignment="0" applyProtection="0">
      <alignment vertical="top"/>
      <protection locked="0"/>
    </xf>
    <xf numFmtId="0" fontId="165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0" fillId="0" borderId="0"/>
    <xf numFmtId="0" fontId="8" fillId="0" borderId="0" applyFill="0" applyBorder="0" applyAlignment="0"/>
    <xf numFmtId="192" fontId="173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145" fillId="0" borderId="0">
      <alignment vertical="top" wrapText="1"/>
    </xf>
    <xf numFmtId="0" fontId="8" fillId="0" borderId="0" applyFill="0" applyBorder="0" applyAlignment="0"/>
    <xf numFmtId="0" fontId="165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7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4" fillId="0" borderId="0"/>
    <xf numFmtId="0" fontId="8" fillId="0" borderId="0" applyFill="0" applyBorder="0" applyAlignment="0"/>
    <xf numFmtId="5" fontId="175" fillId="0" borderId="17">
      <alignment horizontal="left" vertical="top"/>
    </xf>
    <xf numFmtId="189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1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1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1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43" fontId="8" fillId="0" borderId="0" quotePrefix="1" applyFont="0" applyFill="0" applyBorder="0" applyAlignment="0">
      <protection locked="0"/>
    </xf>
    <xf numFmtId="0" fontId="79" fillId="0" borderId="0"/>
    <xf numFmtId="0" fontId="213" fillId="0" borderId="0"/>
    <xf numFmtId="0" fontId="213" fillId="0" borderId="0"/>
    <xf numFmtId="0" fontId="214" fillId="0" borderId="0"/>
    <xf numFmtId="0" fontId="8" fillId="0" borderId="0"/>
    <xf numFmtId="0" fontId="214" fillId="0" borderId="0"/>
    <xf numFmtId="0" fontId="49" fillId="0" borderId="0"/>
    <xf numFmtId="0" fontId="8" fillId="0" borderId="0"/>
    <xf numFmtId="0" fontId="215" fillId="0" borderId="0"/>
    <xf numFmtId="0" fontId="21" fillId="0" borderId="0"/>
    <xf numFmtId="0" fontId="171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2" fillId="0" borderId="0"/>
    <xf numFmtId="0" fontId="102" fillId="0" borderId="0"/>
    <xf numFmtId="0" fontId="21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4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7" fontId="8" fillId="0" borderId="0" applyFill="0" applyBorder="0" applyAlignment="0"/>
    <xf numFmtId="168" fontId="8" fillId="0" borderId="0" applyFill="0" applyBorder="0" applyAlignment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89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6" fillId="0" borderId="0"/>
    <xf numFmtId="0" fontId="10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2" fillId="0" borderId="0"/>
    <xf numFmtId="0" fontId="222" fillId="0" borderId="0"/>
    <xf numFmtId="0" fontId="1" fillId="0" borderId="0"/>
    <xf numFmtId="0" fontId="79" fillId="0" borderId="0"/>
    <xf numFmtId="0" fontId="92" fillId="0" borderId="0"/>
  </cellStyleXfs>
  <cellXfs count="216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1" fillId="0" borderId="8" xfId="120" applyNumberFormat="1" applyFont="1" applyFill="1" applyBorder="1" applyAlignment="1" applyProtection="1">
      <alignment horizontal="center" wrapText="1"/>
    </xf>
    <xf numFmtId="0" fontId="101" fillId="0" borderId="0" xfId="120" applyNumberFormat="1" applyFont="1" applyFill="1" applyBorder="1" applyAlignment="1" applyProtection="1">
      <alignment horizontal="center" wrapText="1"/>
    </xf>
    <xf numFmtId="0" fontId="101" fillId="0" borderId="8" xfId="120" applyFont="1" applyBorder="1" applyAlignment="1">
      <alignment horizontal="center"/>
    </xf>
    <xf numFmtId="0" fontId="101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0" fillId="0" borderId="0" xfId="0"/>
    <xf numFmtId="0" fontId="10" fillId="0" borderId="8" xfId="122" applyFont="1" applyBorder="1" applyAlignment="1">
      <alignment horizontal="center"/>
    </xf>
    <xf numFmtId="14" fontId="101" fillId="0" borderId="8" xfId="120" applyNumberFormat="1" applyFont="1" applyBorder="1" applyAlignment="1">
      <alignment horizontal="center"/>
    </xf>
    <xf numFmtId="0" fontId="61" fillId="0" borderId="60" xfId="129" applyFont="1" applyBorder="1" applyAlignment="1" applyProtection="1">
      <alignment horizontal="left"/>
    </xf>
    <xf numFmtId="0" fontId="101" fillId="0" borderId="60" xfId="120" applyNumberFormat="1" applyFont="1" applyFill="1" applyBorder="1" applyAlignment="1" applyProtection="1">
      <alignment horizontal="center" wrapText="1"/>
    </xf>
    <xf numFmtId="0" fontId="67" fillId="0" borderId="60" xfId="120" applyNumberFormat="1" applyFont="1" applyFill="1" applyBorder="1" applyAlignment="1" applyProtection="1">
      <alignment horizontal="left"/>
    </xf>
    <xf numFmtId="0" fontId="67" fillId="0" borderId="60" xfId="120" applyNumberFormat="1" applyFont="1" applyFill="1" applyBorder="1" applyAlignment="1" applyProtection="1">
      <alignment horizontal="left" wrapText="1"/>
    </xf>
    <xf numFmtId="0" fontId="101" fillId="0" borderId="60" xfId="120" applyFont="1" applyBorder="1" applyAlignment="1"/>
    <xf numFmtId="0" fontId="10" fillId="0" borderId="60" xfId="122" applyFont="1" applyBorder="1" applyAlignment="1"/>
    <xf numFmtId="0" fontId="10" fillId="0" borderId="60" xfId="122" applyFont="1" applyBorder="1" applyAlignment="1">
      <alignment horizontal="center"/>
    </xf>
    <xf numFmtId="0" fontId="217" fillId="0" borderId="0" xfId="0" applyFont="1" applyFill="1" applyBorder="1"/>
    <xf numFmtId="0" fontId="217" fillId="0" borderId="0" xfId="0" applyFont="1"/>
    <xf numFmtId="0" fontId="80" fillId="0" borderId="0" xfId="0" applyFont="1" applyFill="1" applyBorder="1"/>
    <xf numFmtId="0" fontId="218" fillId="0" borderId="0" xfId="129" applyFont="1" applyBorder="1" applyAlignment="1" applyProtection="1">
      <alignment horizontal="left"/>
    </xf>
    <xf numFmtId="0" fontId="219" fillId="0" borderId="0" xfId="120" applyNumberFormat="1" applyFont="1" applyFill="1" applyBorder="1" applyAlignment="1" applyProtection="1">
      <alignment horizontal="center" wrapText="1"/>
    </xf>
    <xf numFmtId="0" fontId="220" fillId="0" borderId="0" xfId="120" applyNumberFormat="1" applyFont="1" applyFill="1" applyBorder="1" applyAlignment="1" applyProtection="1">
      <alignment horizontal="left"/>
    </xf>
    <xf numFmtId="0" fontId="220" fillId="0" borderId="0" xfId="120" applyNumberFormat="1" applyFont="1" applyFill="1" applyBorder="1" applyAlignment="1" applyProtection="1">
      <alignment horizontal="left" wrapText="1"/>
    </xf>
    <xf numFmtId="0" fontId="219" fillId="0" borderId="0" xfId="120" applyFont="1" applyBorder="1" applyAlignment="1"/>
    <xf numFmtId="0" fontId="221" fillId="0" borderId="0" xfId="120" applyFont="1" applyBorder="1" applyAlignment="1"/>
    <xf numFmtId="0" fontId="176" fillId="0" borderId="0" xfId="122" applyFont="1" applyBorder="1" applyAlignment="1"/>
    <xf numFmtId="0" fontId="212" fillId="39" borderId="0" xfId="122" applyFont="1" applyFill="1" applyBorder="1" applyAlignment="1">
      <alignment horizontal="right"/>
    </xf>
    <xf numFmtId="0" fontId="212" fillId="39" borderId="0" xfId="122" applyFont="1" applyFill="1" applyBorder="1" applyAlignment="1">
      <alignment horizontal="left"/>
    </xf>
    <xf numFmtId="0" fontId="100" fillId="0" borderId="0" xfId="120" applyFont="1" applyBorder="1" applyAlignment="1">
      <alignment horizontal="right"/>
    </xf>
    <xf numFmtId="0" fontId="100" fillId="0" borderId="0" xfId="122" applyFont="1" applyBorder="1" applyAlignment="1">
      <alignment horizontal="left"/>
    </xf>
    <xf numFmtId="49" fontId="75" fillId="0" borderId="0" xfId="0" applyNumberFormat="1" applyFont="1" applyFill="1" applyAlignment="1">
      <alignment horizontal="left"/>
    </xf>
    <xf numFmtId="3" fontId="14" fillId="0" borderId="19" xfId="122" applyNumberFormat="1" applyFont="1" applyBorder="1" applyAlignment="1">
      <alignment horizontal="center"/>
    </xf>
    <xf numFmtId="3" fontId="14" fillId="0" borderId="8" xfId="122" applyNumberFormat="1" applyFont="1" applyBorder="1" applyAlignment="1">
      <alignment horizontal="center"/>
    </xf>
    <xf numFmtId="3" fontId="223" fillId="0" borderId="8" xfId="122" applyNumberFormat="1" applyFont="1" applyBorder="1" applyAlignment="1">
      <alignment horizontal="center"/>
    </xf>
    <xf numFmtId="3" fontId="14" fillId="0" borderId="10" xfId="122" applyNumberFormat="1" applyFont="1" applyBorder="1" applyAlignment="1">
      <alignment horizontal="center"/>
    </xf>
    <xf numFmtId="0" fontId="224" fillId="0" borderId="11" xfId="120" applyNumberFormat="1" applyFont="1" applyFill="1" applyBorder="1" applyAlignment="1" applyProtection="1">
      <alignment horizontal="left"/>
    </xf>
    <xf numFmtId="0" fontId="224" fillId="0" borderId="12" xfId="120" applyNumberFormat="1" applyFont="1" applyFill="1" applyBorder="1" applyAlignment="1" applyProtection="1">
      <alignment horizontal="left" wrapText="1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9" fontId="17" fillId="0" borderId="3" xfId="113" applyNumberFormat="1" applyFont="1" applyBorder="1" applyAlignment="1">
      <alignment horizontal="center" vertical="center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59" xfId="122" applyFont="1" applyFill="1" applyBorder="1" applyAlignment="1">
      <alignment horizontal="center" vertical="center" wrapText="1"/>
    </xf>
    <xf numFmtId="0" fontId="75" fillId="0" borderId="59" xfId="122" applyFont="1" applyFill="1" applyBorder="1" applyAlignment="1">
      <alignment horizontal="center" vertical="center"/>
    </xf>
    <xf numFmtId="0" fontId="75" fillId="0" borderId="19" xfId="122" applyFont="1" applyFill="1" applyBorder="1" applyAlignment="1">
      <alignment horizontal="center" vertical="center" wrapText="1"/>
    </xf>
    <xf numFmtId="0" fontId="75" fillId="0" borderId="9" xfId="122" applyFont="1" applyFill="1" applyBorder="1" applyAlignment="1">
      <alignment horizontal="center" vertical="center" wrapText="1"/>
    </xf>
    <xf numFmtId="0" fontId="7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75" fillId="0" borderId="57" xfId="122" applyFont="1" applyFill="1" applyBorder="1" applyAlignment="1">
      <alignment horizontal="left" vertical="center"/>
    </xf>
    <xf numFmtId="0" fontId="75" fillId="0" borderId="58" xfId="122" applyFont="1" applyFill="1" applyBorder="1" applyAlignment="1">
      <alignment horizontal="left" vertical="center"/>
    </xf>
  </cellXfs>
  <cellStyles count="110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7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 3" xfId="1099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8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5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7" t="s">
        <v>5</v>
      </c>
      <c r="B1" s="157"/>
      <c r="C1" s="157"/>
      <c r="D1" s="15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7" t="s">
        <v>6</v>
      </c>
      <c r="B2" s="157"/>
      <c r="C2" s="157"/>
      <c r="D2" s="157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75" t="s">
        <v>3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71" t="s">
        <v>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F5" s="46"/>
    </row>
    <row r="6" spans="1:32" s="11" customFormat="1" ht="17.25" customHeight="1">
      <c r="A6" s="158" t="s">
        <v>4</v>
      </c>
      <c r="B6" s="10"/>
      <c r="C6" s="161" t="s">
        <v>8</v>
      </c>
      <c r="D6" s="168" t="s">
        <v>9</v>
      </c>
      <c r="E6" s="176" t="s">
        <v>10</v>
      </c>
      <c r="F6" s="164" t="s">
        <v>11</v>
      </c>
      <c r="G6" s="161" t="s">
        <v>12</v>
      </c>
      <c r="H6" s="164" t="s">
        <v>13</v>
      </c>
      <c r="I6" s="167" t="s">
        <v>14</v>
      </c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 t="s">
        <v>15</v>
      </c>
      <c r="Y6" s="167"/>
      <c r="Z6" s="167"/>
      <c r="AA6" s="148" t="s">
        <v>16</v>
      </c>
      <c r="AB6" s="149"/>
      <c r="AC6" s="149"/>
      <c r="AD6" s="150"/>
    </row>
    <row r="7" spans="1:32" s="11" customFormat="1" ht="63.75" customHeight="1">
      <c r="A7" s="159"/>
      <c r="B7" s="12"/>
      <c r="C7" s="162"/>
      <c r="D7" s="169"/>
      <c r="E7" s="177"/>
      <c r="F7" s="165"/>
      <c r="G7" s="162"/>
      <c r="H7" s="172"/>
      <c r="I7" s="13" t="s">
        <v>31</v>
      </c>
      <c r="J7" s="14" t="s">
        <v>34</v>
      </c>
      <c r="K7" s="174" t="s">
        <v>32</v>
      </c>
      <c r="L7" s="174"/>
      <c r="M7" s="174"/>
      <c r="N7" s="174"/>
      <c r="O7" s="174" t="s">
        <v>33</v>
      </c>
      <c r="P7" s="174"/>
      <c r="Q7" s="174"/>
      <c r="R7" s="174"/>
      <c r="S7" s="174" t="s">
        <v>35</v>
      </c>
      <c r="T7" s="174"/>
      <c r="U7" s="174"/>
      <c r="V7" s="174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60"/>
      <c r="B8" s="15"/>
      <c r="C8" s="163"/>
      <c r="D8" s="170"/>
      <c r="E8" s="178"/>
      <c r="F8" s="166"/>
      <c r="G8" s="163"/>
      <c r="H8" s="17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5"/>
      <c r="AB9" s="146"/>
      <c r="AC9" s="146"/>
      <c r="AD9" s="14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38"/>
      <c r="AB10" s="139"/>
      <c r="AC10" s="139"/>
      <c r="AD10" s="140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38"/>
      <c r="AB11" s="139"/>
      <c r="AC11" s="139"/>
      <c r="AD11" s="140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38"/>
      <c r="AB12" s="139"/>
      <c r="AC12" s="139"/>
      <c r="AD12" s="140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38"/>
      <c r="AB13" s="139"/>
      <c r="AC13" s="139"/>
      <c r="AD13" s="140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38"/>
      <c r="AB14" s="139"/>
      <c r="AC14" s="139"/>
      <c r="AD14" s="140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38"/>
      <c r="AB15" s="139"/>
      <c r="AC15" s="139"/>
      <c r="AD15" s="140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38"/>
      <c r="AB16" s="139"/>
      <c r="AC16" s="139"/>
      <c r="AD16" s="140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38"/>
      <c r="AB17" s="139"/>
      <c r="AC17" s="139"/>
      <c r="AD17" s="140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38"/>
      <c r="AB18" s="139"/>
      <c r="AC18" s="139"/>
      <c r="AD18" s="140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38"/>
      <c r="AB19" s="139"/>
      <c r="AC19" s="139"/>
      <c r="AD19" s="140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38"/>
      <c r="AB20" s="139"/>
      <c r="AC20" s="139"/>
      <c r="AD20" s="140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38"/>
      <c r="AB21" s="139"/>
      <c r="AC21" s="139"/>
      <c r="AD21" s="140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38"/>
      <c r="AB22" s="139"/>
      <c r="AC22" s="139"/>
      <c r="AD22" s="140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1"/>
      <c r="AB23" s="142"/>
      <c r="AC23" s="142"/>
      <c r="AD23" s="143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5"/>
      <c r="AB32" s="146"/>
      <c r="AC32" s="146"/>
      <c r="AD32" s="14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38"/>
      <c r="AB33" s="139"/>
      <c r="AC33" s="139"/>
      <c r="AD33" s="140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38"/>
      <c r="AB34" s="139"/>
      <c r="AC34" s="139"/>
      <c r="AD34" s="140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38"/>
      <c r="AB35" s="139"/>
      <c r="AC35" s="139"/>
      <c r="AD35" s="140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38"/>
      <c r="AB36" s="139"/>
      <c r="AC36" s="139"/>
      <c r="AD36" s="140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38"/>
      <c r="AB37" s="139"/>
      <c r="AC37" s="139"/>
      <c r="AD37" s="140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38"/>
      <c r="AB38" s="139"/>
      <c r="AC38" s="139"/>
      <c r="AD38" s="140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38"/>
      <c r="AB39" s="139"/>
      <c r="AC39" s="139"/>
      <c r="AD39" s="140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38"/>
      <c r="AB40" s="139"/>
      <c r="AC40" s="139"/>
      <c r="AD40" s="140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38"/>
      <c r="AB41" s="139"/>
      <c r="AC41" s="139"/>
      <c r="AD41" s="140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38"/>
      <c r="AB42" s="139"/>
      <c r="AC42" s="139"/>
      <c r="AD42" s="140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38"/>
      <c r="AB43" s="139"/>
      <c r="AC43" s="139"/>
      <c r="AD43" s="140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38"/>
      <c r="AB44" s="139"/>
      <c r="AC44" s="139"/>
      <c r="AD44" s="140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38"/>
      <c r="AB45" s="139"/>
      <c r="AC45" s="139"/>
      <c r="AD45" s="140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1"/>
      <c r="AB46" s="142"/>
      <c r="AC46" s="142"/>
      <c r="AD46" s="143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5"/>
      <c r="AB55" s="146"/>
      <c r="AC55" s="146"/>
      <c r="AD55" s="14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8"/>
      <c r="AB56" s="139"/>
      <c r="AC56" s="139"/>
      <c r="AD56" s="140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8"/>
      <c r="AB57" s="139"/>
      <c r="AC57" s="139"/>
      <c r="AD57" s="140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8"/>
      <c r="AB58" s="139"/>
      <c r="AC58" s="139"/>
      <c r="AD58" s="140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8"/>
      <c r="AB59" s="139"/>
      <c r="AC59" s="139"/>
      <c r="AD59" s="140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8"/>
      <c r="AB60" s="139"/>
      <c r="AC60" s="139"/>
      <c r="AD60" s="140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8"/>
      <c r="AB61" s="139"/>
      <c r="AC61" s="139"/>
      <c r="AD61" s="140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8"/>
      <c r="AB62" s="139"/>
      <c r="AC62" s="139"/>
      <c r="AD62" s="140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8"/>
      <c r="AB63" s="139"/>
      <c r="AC63" s="139"/>
      <c r="AD63" s="140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8"/>
      <c r="AB64" s="139"/>
      <c r="AC64" s="139"/>
      <c r="AD64" s="140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8"/>
      <c r="AB65" s="139"/>
      <c r="AC65" s="139"/>
      <c r="AD65" s="140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8"/>
      <c r="AB66" s="139"/>
      <c r="AC66" s="139"/>
      <c r="AD66" s="140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8"/>
      <c r="AB67" s="139"/>
      <c r="AC67" s="139"/>
      <c r="AD67" s="140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8"/>
      <c r="AB68" s="139"/>
      <c r="AC68" s="139"/>
      <c r="AD68" s="140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1"/>
      <c r="AB69" s="142"/>
      <c r="AC69" s="142"/>
      <c r="AD69" s="143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5"/>
      <c r="AB78" s="146"/>
      <c r="AC78" s="146"/>
      <c r="AD78" s="14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8"/>
      <c r="AB79" s="139"/>
      <c r="AC79" s="139"/>
      <c r="AD79" s="140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8"/>
      <c r="AB80" s="139"/>
      <c r="AC80" s="139"/>
      <c r="AD80" s="140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8"/>
      <c r="AB81" s="139"/>
      <c r="AC81" s="139"/>
      <c r="AD81" s="140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8"/>
      <c r="AB82" s="139"/>
      <c r="AC82" s="139"/>
      <c r="AD82" s="140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8"/>
      <c r="AB83" s="139"/>
      <c r="AC83" s="139"/>
      <c r="AD83" s="140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8"/>
      <c r="AB84" s="139"/>
      <c r="AC84" s="139"/>
      <c r="AD84" s="140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8"/>
      <c r="AB85" s="139"/>
      <c r="AC85" s="139"/>
      <c r="AD85" s="140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8"/>
      <c r="AB86" s="139"/>
      <c r="AC86" s="139"/>
      <c r="AD86" s="140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8"/>
      <c r="AB87" s="139"/>
      <c r="AC87" s="139"/>
      <c r="AD87" s="140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8"/>
      <c r="AB88" s="139"/>
      <c r="AC88" s="139"/>
      <c r="AD88" s="140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8"/>
      <c r="AB89" s="139"/>
      <c r="AC89" s="139"/>
      <c r="AD89" s="140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8"/>
      <c r="AB90" s="139"/>
      <c r="AC90" s="139"/>
      <c r="AD90" s="140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8"/>
      <c r="AB91" s="139"/>
      <c r="AC91" s="139"/>
      <c r="AD91" s="140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1"/>
      <c r="AB92" s="142"/>
      <c r="AC92" s="142"/>
      <c r="AD92" s="143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7" t="s">
        <v>5</v>
      </c>
      <c r="B1" s="157"/>
      <c r="C1" s="157"/>
      <c r="D1" s="15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7" t="s">
        <v>6</v>
      </c>
      <c r="B2" s="157"/>
      <c r="C2" s="157"/>
      <c r="D2" s="157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75" t="s">
        <v>3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71" t="s">
        <v>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F5" s="46"/>
    </row>
    <row r="6" spans="1:32" s="11" customFormat="1" ht="17.25" customHeight="1">
      <c r="A6" s="158" t="s">
        <v>4</v>
      </c>
      <c r="B6" s="10"/>
      <c r="C6" s="161" t="s">
        <v>8</v>
      </c>
      <c r="D6" s="168" t="s">
        <v>9</v>
      </c>
      <c r="E6" s="176" t="s">
        <v>10</v>
      </c>
      <c r="F6" s="164" t="s">
        <v>11</v>
      </c>
      <c r="G6" s="161" t="s">
        <v>12</v>
      </c>
      <c r="H6" s="164" t="s">
        <v>13</v>
      </c>
      <c r="I6" s="167" t="s">
        <v>14</v>
      </c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 t="s">
        <v>15</v>
      </c>
      <c r="Y6" s="167"/>
      <c r="Z6" s="167"/>
      <c r="AA6" s="148" t="s">
        <v>16</v>
      </c>
      <c r="AB6" s="149"/>
      <c r="AC6" s="149"/>
      <c r="AD6" s="150"/>
    </row>
    <row r="7" spans="1:32" s="11" customFormat="1" ht="63.75" customHeight="1">
      <c r="A7" s="159"/>
      <c r="B7" s="12"/>
      <c r="C7" s="162"/>
      <c r="D7" s="169"/>
      <c r="E7" s="177"/>
      <c r="F7" s="165"/>
      <c r="G7" s="162"/>
      <c r="H7" s="172"/>
      <c r="I7" s="13" t="s">
        <v>31</v>
      </c>
      <c r="J7" s="14" t="s">
        <v>34</v>
      </c>
      <c r="K7" s="174" t="s">
        <v>32</v>
      </c>
      <c r="L7" s="174"/>
      <c r="M7" s="174"/>
      <c r="N7" s="174"/>
      <c r="O7" s="174" t="s">
        <v>33</v>
      </c>
      <c r="P7" s="174"/>
      <c r="Q7" s="174"/>
      <c r="R7" s="174"/>
      <c r="S7" s="174" t="s">
        <v>35</v>
      </c>
      <c r="T7" s="174"/>
      <c r="U7" s="174"/>
      <c r="V7" s="174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60"/>
      <c r="B8" s="15"/>
      <c r="C8" s="163"/>
      <c r="D8" s="170"/>
      <c r="E8" s="178"/>
      <c r="F8" s="166"/>
      <c r="G8" s="163"/>
      <c r="H8" s="17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82" t="e">
        <f>IF(ISNA(VLOOKUP($B9,#REF!,AA$4,0))=FALSE,VLOOKUP($B9,#REF!,AA$4,0),"")</f>
        <v>#REF!</v>
      </c>
      <c r="AB9" s="183" t="e">
        <f>IF(ISNA(VLOOKUP($B9,#REF!,AB$4,0))=FALSE,VLOOKUP($B9,#REF!,AB$4,0),"")</f>
        <v>#REF!</v>
      </c>
      <c r="AC9" s="183" t="e">
        <f>IF(ISNA(VLOOKUP($B9,#REF!,AC$4,0))=FALSE,VLOOKUP($B9,#REF!,AC$4,0),"")</f>
        <v>#REF!</v>
      </c>
      <c r="AD9" s="18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5" t="e">
        <f>IF(ISNA(VLOOKUP($B23,#REF!,AA$4,0))=FALSE,VLOOKUP($B23,#REF!,AA$4,0),"")</f>
        <v>#REF!</v>
      </c>
      <c r="AB23" s="186" t="e">
        <f>IF(ISNA(VLOOKUP($B23,#REF!,AB$4,0))=FALSE,VLOOKUP($B23,#REF!,AB$4,0),"")</f>
        <v>#REF!</v>
      </c>
      <c r="AC23" s="186" t="e">
        <f>IF(ISNA(VLOOKUP($B23,#REF!,AC$4,0))=FALSE,VLOOKUP($B23,#REF!,AC$4,0),"")</f>
        <v>#REF!</v>
      </c>
      <c r="AD23" s="18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82" t="e">
        <f>IF(ISNA(VLOOKUP($B32,#REF!,AA$4,0))=FALSE,VLOOKUP($B32,#REF!,AA$4,0),"")</f>
        <v>#REF!</v>
      </c>
      <c r="AB32" s="183" t="e">
        <f>IF(ISNA(VLOOKUP($B32,#REF!,AB$4,0))=FALSE,VLOOKUP($B32,#REF!,AB$4,0),"")</f>
        <v>#REF!</v>
      </c>
      <c r="AC32" s="183" t="e">
        <f>IF(ISNA(VLOOKUP($B32,#REF!,AC$4,0))=FALSE,VLOOKUP($B32,#REF!,AC$4,0),"")</f>
        <v>#REF!</v>
      </c>
      <c r="AD32" s="18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5" t="e">
        <f>IF(ISNA(VLOOKUP($B46,#REF!,AA$4,0))=FALSE,VLOOKUP($B46,#REF!,AA$4,0),"")</f>
        <v>#REF!</v>
      </c>
      <c r="AB46" s="186" t="e">
        <f>IF(ISNA(VLOOKUP($B46,#REF!,AB$4,0))=FALSE,VLOOKUP($B46,#REF!,AB$4,0),"")</f>
        <v>#REF!</v>
      </c>
      <c r="AC46" s="186" t="e">
        <f>IF(ISNA(VLOOKUP($B46,#REF!,AC$4,0))=FALSE,VLOOKUP($B46,#REF!,AC$4,0),"")</f>
        <v>#REF!</v>
      </c>
      <c r="AD46" s="18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5"/>
      <c r="AB55" s="146"/>
      <c r="AC55" s="146"/>
      <c r="AD55" s="14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8"/>
      <c r="AB56" s="139"/>
      <c r="AC56" s="139"/>
      <c r="AD56" s="140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8"/>
      <c r="AB57" s="139"/>
      <c r="AC57" s="139"/>
      <c r="AD57" s="140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8"/>
      <c r="AB58" s="139"/>
      <c r="AC58" s="139"/>
      <c r="AD58" s="140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8"/>
      <c r="AB59" s="139"/>
      <c r="AC59" s="139"/>
      <c r="AD59" s="140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8"/>
      <c r="AB60" s="139"/>
      <c r="AC60" s="139"/>
      <c r="AD60" s="140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8"/>
      <c r="AB61" s="139"/>
      <c r="AC61" s="139"/>
      <c r="AD61" s="140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8"/>
      <c r="AB62" s="139"/>
      <c r="AC62" s="139"/>
      <c r="AD62" s="140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8"/>
      <c r="AB63" s="139"/>
      <c r="AC63" s="139"/>
      <c r="AD63" s="140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8"/>
      <c r="AB64" s="139"/>
      <c r="AC64" s="139"/>
      <c r="AD64" s="140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8"/>
      <c r="AB65" s="139"/>
      <c r="AC65" s="139"/>
      <c r="AD65" s="140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8"/>
      <c r="AB66" s="139"/>
      <c r="AC66" s="139"/>
      <c r="AD66" s="140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8"/>
      <c r="AB67" s="139"/>
      <c r="AC67" s="139"/>
      <c r="AD67" s="140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8"/>
      <c r="AB68" s="139"/>
      <c r="AC68" s="139"/>
      <c r="AD68" s="140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1"/>
      <c r="AB69" s="142"/>
      <c r="AC69" s="142"/>
      <c r="AD69" s="143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5"/>
      <c r="AB78" s="146"/>
      <c r="AC78" s="146"/>
      <c r="AD78" s="14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8"/>
      <c r="AB79" s="139"/>
      <c r="AC79" s="139"/>
      <c r="AD79" s="140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8"/>
      <c r="AB80" s="139"/>
      <c r="AC80" s="139"/>
      <c r="AD80" s="140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8"/>
      <c r="AB81" s="139"/>
      <c r="AC81" s="139"/>
      <c r="AD81" s="140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8"/>
      <c r="AB82" s="139"/>
      <c r="AC82" s="139"/>
      <c r="AD82" s="140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8"/>
      <c r="AB83" s="139"/>
      <c r="AC83" s="139"/>
      <c r="AD83" s="140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8"/>
      <c r="AB84" s="139"/>
      <c r="AC84" s="139"/>
      <c r="AD84" s="140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8"/>
      <c r="AB85" s="139"/>
      <c r="AC85" s="139"/>
      <c r="AD85" s="140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8"/>
      <c r="AB86" s="139"/>
      <c r="AC86" s="139"/>
      <c r="AD86" s="140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8"/>
      <c r="AB87" s="139"/>
      <c r="AC87" s="139"/>
      <c r="AD87" s="140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8"/>
      <c r="AB88" s="139"/>
      <c r="AC88" s="139"/>
      <c r="AD88" s="140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8"/>
      <c r="AB89" s="139"/>
      <c r="AC89" s="139"/>
      <c r="AD89" s="140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8"/>
      <c r="AB90" s="139"/>
      <c r="AC90" s="139"/>
      <c r="AD90" s="140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8"/>
      <c r="AB91" s="139"/>
      <c r="AC91" s="139"/>
      <c r="AD91" s="140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1"/>
      <c r="AB92" s="142"/>
      <c r="AC92" s="142"/>
      <c r="AD92" s="14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7" t="s">
        <v>5</v>
      </c>
      <c r="B1" s="157"/>
      <c r="C1" s="157"/>
      <c r="D1" s="15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7" t="s">
        <v>6</v>
      </c>
      <c r="B2" s="157"/>
      <c r="C2" s="157"/>
      <c r="D2" s="157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75" t="s">
        <v>3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71" t="s">
        <v>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F5" s="46"/>
    </row>
    <row r="6" spans="1:32" s="11" customFormat="1" ht="17.25" customHeight="1">
      <c r="A6" s="158" t="s">
        <v>4</v>
      </c>
      <c r="B6" s="10"/>
      <c r="C6" s="161" t="s">
        <v>8</v>
      </c>
      <c r="D6" s="168" t="s">
        <v>9</v>
      </c>
      <c r="E6" s="176" t="s">
        <v>10</v>
      </c>
      <c r="F6" s="164" t="s">
        <v>11</v>
      </c>
      <c r="G6" s="161" t="s">
        <v>12</v>
      </c>
      <c r="H6" s="164" t="s">
        <v>13</v>
      </c>
      <c r="I6" s="167" t="s">
        <v>14</v>
      </c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 t="s">
        <v>15</v>
      </c>
      <c r="Y6" s="167"/>
      <c r="Z6" s="167"/>
      <c r="AA6" s="148" t="s">
        <v>16</v>
      </c>
      <c r="AB6" s="149"/>
      <c r="AC6" s="149"/>
      <c r="AD6" s="150"/>
    </row>
    <row r="7" spans="1:32" s="11" customFormat="1" ht="63.75" customHeight="1">
      <c r="A7" s="159"/>
      <c r="B7" s="12"/>
      <c r="C7" s="162"/>
      <c r="D7" s="169"/>
      <c r="E7" s="177"/>
      <c r="F7" s="165"/>
      <c r="G7" s="162"/>
      <c r="H7" s="172"/>
      <c r="I7" s="13" t="s">
        <v>31</v>
      </c>
      <c r="J7" s="14" t="s">
        <v>34</v>
      </c>
      <c r="K7" s="174" t="s">
        <v>32</v>
      </c>
      <c r="L7" s="174"/>
      <c r="M7" s="174"/>
      <c r="N7" s="174"/>
      <c r="O7" s="174" t="s">
        <v>33</v>
      </c>
      <c r="P7" s="174"/>
      <c r="Q7" s="174"/>
      <c r="R7" s="174"/>
      <c r="S7" s="174" t="s">
        <v>35</v>
      </c>
      <c r="T7" s="174"/>
      <c r="U7" s="174"/>
      <c r="V7" s="174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60"/>
      <c r="B8" s="15"/>
      <c r="C8" s="163"/>
      <c r="D8" s="170"/>
      <c r="E8" s="178"/>
      <c r="F8" s="166"/>
      <c r="G8" s="163"/>
      <c r="H8" s="17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82" t="e">
        <f>IF(ISNA(VLOOKUP($B9,#REF!,AA$4,0))=FALSE,VLOOKUP($B9,#REF!,AA$4,0),"")</f>
        <v>#REF!</v>
      </c>
      <c r="AB9" s="183" t="e">
        <f>IF(ISNA(VLOOKUP($B9,#REF!,AB$4,0))=FALSE,VLOOKUP($B9,#REF!,AB$4,0),"")</f>
        <v>#REF!</v>
      </c>
      <c r="AC9" s="183" t="e">
        <f>IF(ISNA(VLOOKUP($B9,#REF!,AC$4,0))=FALSE,VLOOKUP($B9,#REF!,AC$4,0),"")</f>
        <v>#REF!</v>
      </c>
      <c r="AD9" s="18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5" t="e">
        <f>IF(ISNA(VLOOKUP($B23,#REF!,AA$4,0))=FALSE,VLOOKUP($B23,#REF!,AA$4,0),"")</f>
        <v>#REF!</v>
      </c>
      <c r="AB23" s="186" t="e">
        <f>IF(ISNA(VLOOKUP($B23,#REF!,AB$4,0))=FALSE,VLOOKUP($B23,#REF!,AB$4,0),"")</f>
        <v>#REF!</v>
      </c>
      <c r="AC23" s="186" t="e">
        <f>IF(ISNA(VLOOKUP($B23,#REF!,AC$4,0))=FALSE,VLOOKUP($B23,#REF!,AC$4,0),"")</f>
        <v>#REF!</v>
      </c>
      <c r="AD23" s="18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82" t="e">
        <f>IF(ISNA(VLOOKUP($B32,#REF!,AA$4,0))=FALSE,VLOOKUP($B32,#REF!,AA$4,0),"")</f>
        <v>#REF!</v>
      </c>
      <c r="AB32" s="183" t="e">
        <f>IF(ISNA(VLOOKUP($B32,#REF!,AB$4,0))=FALSE,VLOOKUP($B32,#REF!,AB$4,0),"")</f>
        <v>#REF!</v>
      </c>
      <c r="AC32" s="183" t="e">
        <f>IF(ISNA(VLOOKUP($B32,#REF!,AC$4,0))=FALSE,VLOOKUP($B32,#REF!,AC$4,0),"")</f>
        <v>#REF!</v>
      </c>
      <c r="AD32" s="18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5" t="e">
        <f>IF(ISNA(VLOOKUP($B46,#REF!,AA$4,0))=FALSE,VLOOKUP($B46,#REF!,AA$4,0),"")</f>
        <v>#REF!</v>
      </c>
      <c r="AB46" s="186" t="e">
        <f>IF(ISNA(VLOOKUP($B46,#REF!,AB$4,0))=FALSE,VLOOKUP($B46,#REF!,AB$4,0),"")</f>
        <v>#REF!</v>
      </c>
      <c r="AC46" s="186" t="e">
        <f>IF(ISNA(VLOOKUP($B46,#REF!,AC$4,0))=FALSE,VLOOKUP($B46,#REF!,AC$4,0),"")</f>
        <v>#REF!</v>
      </c>
      <c r="AD46" s="18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82" t="e">
        <f>IF(ISNA(VLOOKUP($B55,#REF!,AA$4,0))=FALSE,VLOOKUP($B55,#REF!,AA$4,0),"")</f>
        <v>#REF!</v>
      </c>
      <c r="AB55" s="183" t="e">
        <f>IF(ISNA(VLOOKUP($B55,#REF!,AB$4,0))=FALSE,VLOOKUP($B55,#REF!,AB$4,0),"")</f>
        <v>#REF!</v>
      </c>
      <c r="AC55" s="183" t="e">
        <f>IF(ISNA(VLOOKUP($B55,#REF!,AC$4,0))=FALSE,VLOOKUP($B55,#REF!,AC$4,0),"")</f>
        <v>#REF!</v>
      </c>
      <c r="AD55" s="18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85" t="e">
        <f>IF(ISNA(VLOOKUP($B69,#REF!,AA$4,0))=FALSE,VLOOKUP($B69,#REF!,AA$4,0),"")</f>
        <v>#REF!</v>
      </c>
      <c r="AB69" s="186" t="e">
        <f>IF(ISNA(VLOOKUP($B69,#REF!,AB$4,0))=FALSE,VLOOKUP($B69,#REF!,AB$4,0),"")</f>
        <v>#REF!</v>
      </c>
      <c r="AC69" s="186" t="e">
        <f>IF(ISNA(VLOOKUP($B69,#REF!,AC$4,0))=FALSE,VLOOKUP($B69,#REF!,AC$4,0),"")</f>
        <v>#REF!</v>
      </c>
      <c r="AD69" s="18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5"/>
      <c r="AB78" s="146"/>
      <c r="AC78" s="146"/>
      <c r="AD78" s="14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8"/>
      <c r="AB79" s="139"/>
      <c r="AC79" s="139"/>
      <c r="AD79" s="140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8"/>
      <c r="AB80" s="139"/>
      <c r="AC80" s="139"/>
      <c r="AD80" s="140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8"/>
      <c r="AB81" s="139"/>
      <c r="AC81" s="139"/>
      <c r="AD81" s="140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8"/>
      <c r="AB82" s="139"/>
      <c r="AC82" s="139"/>
      <c r="AD82" s="140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8"/>
      <c r="AB83" s="139"/>
      <c r="AC83" s="139"/>
      <c r="AD83" s="140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8"/>
      <c r="AB84" s="139"/>
      <c r="AC84" s="139"/>
      <c r="AD84" s="140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8"/>
      <c r="AB85" s="139"/>
      <c r="AC85" s="139"/>
      <c r="AD85" s="140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8"/>
      <c r="AB86" s="139"/>
      <c r="AC86" s="139"/>
      <c r="AD86" s="140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8"/>
      <c r="AB87" s="139"/>
      <c r="AC87" s="139"/>
      <c r="AD87" s="140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8"/>
      <c r="AB88" s="139"/>
      <c r="AC88" s="139"/>
      <c r="AD88" s="140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8"/>
      <c r="AB89" s="139"/>
      <c r="AC89" s="139"/>
      <c r="AD89" s="140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8"/>
      <c r="AB90" s="139"/>
      <c r="AC90" s="139"/>
      <c r="AD90" s="140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8"/>
      <c r="AB91" s="139"/>
      <c r="AC91" s="139"/>
      <c r="AD91" s="140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1"/>
      <c r="AB92" s="142"/>
      <c r="AC92" s="142"/>
      <c r="AD92" s="14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7" t="s">
        <v>5</v>
      </c>
      <c r="B1" s="157"/>
      <c r="C1" s="157"/>
      <c r="D1" s="15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57" t="s">
        <v>6</v>
      </c>
      <c r="B2" s="157"/>
      <c r="C2" s="157"/>
      <c r="D2" s="157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75" t="s">
        <v>3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71" t="s">
        <v>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F5" s="46"/>
    </row>
    <row r="6" spans="1:32" s="11" customFormat="1" ht="17.25" customHeight="1">
      <c r="A6" s="158" t="s">
        <v>4</v>
      </c>
      <c r="B6" s="10"/>
      <c r="C6" s="161" t="s">
        <v>8</v>
      </c>
      <c r="D6" s="168" t="s">
        <v>9</v>
      </c>
      <c r="E6" s="176" t="s">
        <v>10</v>
      </c>
      <c r="F6" s="164" t="s">
        <v>11</v>
      </c>
      <c r="G6" s="161" t="s">
        <v>12</v>
      </c>
      <c r="H6" s="164" t="s">
        <v>13</v>
      </c>
      <c r="I6" s="167" t="s">
        <v>14</v>
      </c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 t="s">
        <v>15</v>
      </c>
      <c r="Y6" s="167"/>
      <c r="Z6" s="167"/>
      <c r="AA6" s="148" t="s">
        <v>16</v>
      </c>
      <c r="AB6" s="149"/>
      <c r="AC6" s="149"/>
      <c r="AD6" s="150"/>
    </row>
    <row r="7" spans="1:32" s="11" customFormat="1" ht="63.75" customHeight="1">
      <c r="A7" s="159"/>
      <c r="B7" s="12"/>
      <c r="C7" s="162"/>
      <c r="D7" s="169"/>
      <c r="E7" s="177"/>
      <c r="F7" s="165"/>
      <c r="G7" s="162"/>
      <c r="H7" s="172"/>
      <c r="I7" s="13" t="s">
        <v>31</v>
      </c>
      <c r="J7" s="14" t="s">
        <v>34</v>
      </c>
      <c r="K7" s="174" t="s">
        <v>32</v>
      </c>
      <c r="L7" s="174"/>
      <c r="M7" s="174"/>
      <c r="N7" s="174"/>
      <c r="O7" s="174" t="s">
        <v>33</v>
      </c>
      <c r="P7" s="174"/>
      <c r="Q7" s="174"/>
      <c r="R7" s="174"/>
      <c r="S7" s="174" t="s">
        <v>35</v>
      </c>
      <c r="T7" s="174"/>
      <c r="U7" s="174"/>
      <c r="V7" s="174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60"/>
      <c r="B8" s="15"/>
      <c r="C8" s="163"/>
      <c r="D8" s="170"/>
      <c r="E8" s="178"/>
      <c r="F8" s="166"/>
      <c r="G8" s="163"/>
      <c r="H8" s="17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82" t="e">
        <f>IF(ISNA(VLOOKUP($B9,#REF!,AA$4,0))=FALSE,VLOOKUP($B9,#REF!,AA$4,0),"")</f>
        <v>#REF!</v>
      </c>
      <c r="AB9" s="183" t="e">
        <f>IF(ISNA(VLOOKUP($B9,#REF!,AB$4,0))=FALSE,VLOOKUP($B9,#REF!,AB$4,0),"")</f>
        <v>#REF!</v>
      </c>
      <c r="AC9" s="183" t="e">
        <f>IF(ISNA(VLOOKUP($B9,#REF!,AC$4,0))=FALSE,VLOOKUP($B9,#REF!,AC$4,0),"")</f>
        <v>#REF!</v>
      </c>
      <c r="AD9" s="18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5" t="e">
        <f>IF(ISNA(VLOOKUP($B23,#REF!,AA$4,0))=FALSE,VLOOKUP($B23,#REF!,AA$4,0),"")</f>
        <v>#REF!</v>
      </c>
      <c r="AB23" s="186" t="e">
        <f>IF(ISNA(VLOOKUP($B23,#REF!,AB$4,0))=FALSE,VLOOKUP($B23,#REF!,AB$4,0),"")</f>
        <v>#REF!</v>
      </c>
      <c r="AC23" s="186" t="e">
        <f>IF(ISNA(VLOOKUP($B23,#REF!,AC$4,0))=FALSE,VLOOKUP($B23,#REF!,AC$4,0),"")</f>
        <v>#REF!</v>
      </c>
      <c r="AD23" s="18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82" t="e">
        <f>IF(ISNA(VLOOKUP($B32,#REF!,AA$4,0))=FALSE,VLOOKUP($B32,#REF!,AA$4,0),"")</f>
        <v>#REF!</v>
      </c>
      <c r="AB32" s="183" t="e">
        <f>IF(ISNA(VLOOKUP($B32,#REF!,AB$4,0))=FALSE,VLOOKUP($B32,#REF!,AB$4,0),"")</f>
        <v>#REF!</v>
      </c>
      <c r="AC32" s="183" t="e">
        <f>IF(ISNA(VLOOKUP($B32,#REF!,AC$4,0))=FALSE,VLOOKUP($B32,#REF!,AC$4,0),"")</f>
        <v>#REF!</v>
      </c>
      <c r="AD32" s="18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5" t="e">
        <f>IF(ISNA(VLOOKUP($B46,#REF!,AA$4,0))=FALSE,VLOOKUP($B46,#REF!,AA$4,0),"")</f>
        <v>#REF!</v>
      </c>
      <c r="AB46" s="186" t="e">
        <f>IF(ISNA(VLOOKUP($B46,#REF!,AB$4,0))=FALSE,VLOOKUP($B46,#REF!,AB$4,0),"")</f>
        <v>#REF!</v>
      </c>
      <c r="AC46" s="186" t="e">
        <f>IF(ISNA(VLOOKUP($B46,#REF!,AC$4,0))=FALSE,VLOOKUP($B46,#REF!,AC$4,0),"")</f>
        <v>#REF!</v>
      </c>
      <c r="AD46" s="18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82" t="e">
        <f>IF(ISNA(VLOOKUP($B55,#REF!,AA$4,0))=FALSE,VLOOKUP($B55,#REF!,AA$4,0),"")</f>
        <v>#REF!</v>
      </c>
      <c r="AB55" s="183" t="e">
        <f>IF(ISNA(VLOOKUP($B55,#REF!,AB$4,0))=FALSE,VLOOKUP($B55,#REF!,AB$4,0),"")</f>
        <v>#REF!</v>
      </c>
      <c r="AC55" s="183" t="e">
        <f>IF(ISNA(VLOOKUP($B55,#REF!,AC$4,0))=FALSE,VLOOKUP($B55,#REF!,AC$4,0),"")</f>
        <v>#REF!</v>
      </c>
      <c r="AD55" s="18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85" t="e">
        <f>IF(ISNA(VLOOKUP($B69,#REF!,AA$4,0))=FALSE,VLOOKUP($B69,#REF!,AA$4,0),"")</f>
        <v>#REF!</v>
      </c>
      <c r="AB69" s="186" t="e">
        <f>IF(ISNA(VLOOKUP($B69,#REF!,AB$4,0))=FALSE,VLOOKUP($B69,#REF!,AB$4,0),"")</f>
        <v>#REF!</v>
      </c>
      <c r="AC69" s="186" t="e">
        <f>IF(ISNA(VLOOKUP($B69,#REF!,AC$4,0))=FALSE,VLOOKUP($B69,#REF!,AC$4,0),"")</f>
        <v>#REF!</v>
      </c>
      <c r="AD69" s="18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82" t="e">
        <f>IF(ISNA(VLOOKUP($B78,#REF!,AA$4,0))=FALSE,VLOOKUP($B78,#REF!,AA$4,0),"")</f>
        <v>#REF!</v>
      </c>
      <c r="AB78" s="183" t="e">
        <f>IF(ISNA(VLOOKUP($B78,#REF!,AB$4,0))=FALSE,VLOOKUP($B78,#REF!,AB$4,0),"")</f>
        <v>#REF!</v>
      </c>
      <c r="AC78" s="183" t="e">
        <f>IF(ISNA(VLOOKUP($B78,#REF!,AC$4,0))=FALSE,VLOOKUP($B78,#REF!,AC$4,0),"")</f>
        <v>#REF!</v>
      </c>
      <c r="AD78" s="184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79" t="e">
        <f>IF(ISNA(VLOOKUP($B79,#REF!,AA$4,0))=FALSE,VLOOKUP($B79,#REF!,AA$4,0),"")</f>
        <v>#REF!</v>
      </c>
      <c r="AB79" s="180" t="e">
        <f>IF(ISNA(VLOOKUP($B79,#REF!,AB$4,0))=FALSE,VLOOKUP($B79,#REF!,AB$4,0),"")</f>
        <v>#REF!</v>
      </c>
      <c r="AC79" s="180" t="e">
        <f>IF(ISNA(VLOOKUP($B79,#REF!,AC$4,0))=FALSE,VLOOKUP($B79,#REF!,AC$4,0),"")</f>
        <v>#REF!</v>
      </c>
      <c r="AD79" s="181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79" t="e">
        <f>IF(ISNA(VLOOKUP($B80,#REF!,AA$4,0))=FALSE,VLOOKUP($B80,#REF!,AA$4,0),"")</f>
        <v>#REF!</v>
      </c>
      <c r="AB80" s="180" t="e">
        <f>IF(ISNA(VLOOKUP($B80,#REF!,AB$4,0))=FALSE,VLOOKUP($B80,#REF!,AB$4,0),"")</f>
        <v>#REF!</v>
      </c>
      <c r="AC80" s="180" t="e">
        <f>IF(ISNA(VLOOKUP($B80,#REF!,AC$4,0))=FALSE,VLOOKUP($B80,#REF!,AC$4,0),"")</f>
        <v>#REF!</v>
      </c>
      <c r="AD80" s="181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79" t="e">
        <f>IF(ISNA(VLOOKUP($B81,#REF!,AA$4,0))=FALSE,VLOOKUP($B81,#REF!,AA$4,0),"")</f>
        <v>#REF!</v>
      </c>
      <c r="AB81" s="180" t="e">
        <f>IF(ISNA(VLOOKUP($B81,#REF!,AB$4,0))=FALSE,VLOOKUP($B81,#REF!,AB$4,0),"")</f>
        <v>#REF!</v>
      </c>
      <c r="AC81" s="180" t="e">
        <f>IF(ISNA(VLOOKUP($B81,#REF!,AC$4,0))=FALSE,VLOOKUP($B81,#REF!,AC$4,0),"")</f>
        <v>#REF!</v>
      </c>
      <c r="AD81" s="181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79" t="e">
        <f>IF(ISNA(VLOOKUP($B82,#REF!,AA$4,0))=FALSE,VLOOKUP($B82,#REF!,AA$4,0),"")</f>
        <v>#REF!</v>
      </c>
      <c r="AB82" s="180" t="e">
        <f>IF(ISNA(VLOOKUP($B82,#REF!,AB$4,0))=FALSE,VLOOKUP($B82,#REF!,AB$4,0),"")</f>
        <v>#REF!</v>
      </c>
      <c r="AC82" s="180" t="e">
        <f>IF(ISNA(VLOOKUP($B82,#REF!,AC$4,0))=FALSE,VLOOKUP($B82,#REF!,AC$4,0),"")</f>
        <v>#REF!</v>
      </c>
      <c r="AD82" s="181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79" t="e">
        <f>IF(ISNA(VLOOKUP($B83,#REF!,AA$4,0))=FALSE,VLOOKUP($B83,#REF!,AA$4,0),"")</f>
        <v>#REF!</v>
      </c>
      <c r="AB83" s="180" t="e">
        <f>IF(ISNA(VLOOKUP($B83,#REF!,AB$4,0))=FALSE,VLOOKUP($B83,#REF!,AB$4,0),"")</f>
        <v>#REF!</v>
      </c>
      <c r="AC83" s="180" t="e">
        <f>IF(ISNA(VLOOKUP($B83,#REF!,AC$4,0))=FALSE,VLOOKUP($B83,#REF!,AC$4,0),"")</f>
        <v>#REF!</v>
      </c>
      <c r="AD83" s="181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79" t="e">
        <f>IF(ISNA(VLOOKUP($B84,#REF!,AA$4,0))=FALSE,VLOOKUP($B84,#REF!,AA$4,0),"")</f>
        <v>#REF!</v>
      </c>
      <c r="AB84" s="180" t="e">
        <f>IF(ISNA(VLOOKUP($B84,#REF!,AB$4,0))=FALSE,VLOOKUP($B84,#REF!,AB$4,0),"")</f>
        <v>#REF!</v>
      </c>
      <c r="AC84" s="180" t="e">
        <f>IF(ISNA(VLOOKUP($B84,#REF!,AC$4,0))=FALSE,VLOOKUP($B84,#REF!,AC$4,0),"")</f>
        <v>#REF!</v>
      </c>
      <c r="AD84" s="181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79" t="e">
        <f>IF(ISNA(VLOOKUP($B85,#REF!,AA$4,0))=FALSE,VLOOKUP($B85,#REF!,AA$4,0),"")</f>
        <v>#REF!</v>
      </c>
      <c r="AB85" s="180" t="e">
        <f>IF(ISNA(VLOOKUP($B85,#REF!,AB$4,0))=FALSE,VLOOKUP($B85,#REF!,AB$4,0),"")</f>
        <v>#REF!</v>
      </c>
      <c r="AC85" s="180" t="e">
        <f>IF(ISNA(VLOOKUP($B85,#REF!,AC$4,0))=FALSE,VLOOKUP($B85,#REF!,AC$4,0),"")</f>
        <v>#REF!</v>
      </c>
      <c r="AD85" s="181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79" t="e">
        <f>IF(ISNA(VLOOKUP($B86,#REF!,AA$4,0))=FALSE,VLOOKUP($B86,#REF!,AA$4,0),"")</f>
        <v>#REF!</v>
      </c>
      <c r="AB86" s="180" t="e">
        <f>IF(ISNA(VLOOKUP($B86,#REF!,AB$4,0))=FALSE,VLOOKUP($B86,#REF!,AB$4,0),"")</f>
        <v>#REF!</v>
      </c>
      <c r="AC86" s="180" t="e">
        <f>IF(ISNA(VLOOKUP($B86,#REF!,AC$4,0))=FALSE,VLOOKUP($B86,#REF!,AC$4,0),"")</f>
        <v>#REF!</v>
      </c>
      <c r="AD86" s="181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79" t="e">
        <f>IF(ISNA(VLOOKUP($B87,#REF!,AA$4,0))=FALSE,VLOOKUP($B87,#REF!,AA$4,0),"")</f>
        <v>#REF!</v>
      </c>
      <c r="AB87" s="180" t="e">
        <f>IF(ISNA(VLOOKUP($B87,#REF!,AB$4,0))=FALSE,VLOOKUP($B87,#REF!,AB$4,0),"")</f>
        <v>#REF!</v>
      </c>
      <c r="AC87" s="180" t="e">
        <f>IF(ISNA(VLOOKUP($B87,#REF!,AC$4,0))=FALSE,VLOOKUP($B87,#REF!,AC$4,0),"")</f>
        <v>#REF!</v>
      </c>
      <c r="AD87" s="181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79" t="e">
        <f>IF(ISNA(VLOOKUP($B88,#REF!,AA$4,0))=FALSE,VLOOKUP($B88,#REF!,AA$4,0),"")</f>
        <v>#REF!</v>
      </c>
      <c r="AB88" s="180" t="e">
        <f>IF(ISNA(VLOOKUP($B88,#REF!,AB$4,0))=FALSE,VLOOKUP($B88,#REF!,AB$4,0),"")</f>
        <v>#REF!</v>
      </c>
      <c r="AC88" s="180" t="e">
        <f>IF(ISNA(VLOOKUP($B88,#REF!,AC$4,0))=FALSE,VLOOKUP($B88,#REF!,AC$4,0),"")</f>
        <v>#REF!</v>
      </c>
      <c r="AD88" s="181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79" t="e">
        <f>IF(ISNA(VLOOKUP($B89,#REF!,AA$4,0))=FALSE,VLOOKUP($B89,#REF!,AA$4,0),"")</f>
        <v>#REF!</v>
      </c>
      <c r="AB89" s="180" t="e">
        <f>IF(ISNA(VLOOKUP($B89,#REF!,AB$4,0))=FALSE,VLOOKUP($B89,#REF!,AB$4,0),"")</f>
        <v>#REF!</v>
      </c>
      <c r="AC89" s="180" t="e">
        <f>IF(ISNA(VLOOKUP($B89,#REF!,AC$4,0))=FALSE,VLOOKUP($B89,#REF!,AC$4,0),"")</f>
        <v>#REF!</v>
      </c>
      <c r="AD89" s="181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79" t="e">
        <f>IF(ISNA(VLOOKUP($B90,#REF!,AA$4,0))=FALSE,VLOOKUP($B90,#REF!,AA$4,0),"")</f>
        <v>#REF!</v>
      </c>
      <c r="AB90" s="180" t="e">
        <f>IF(ISNA(VLOOKUP($B90,#REF!,AB$4,0))=FALSE,VLOOKUP($B90,#REF!,AB$4,0),"")</f>
        <v>#REF!</v>
      </c>
      <c r="AC90" s="180" t="e">
        <f>IF(ISNA(VLOOKUP($B90,#REF!,AC$4,0))=FALSE,VLOOKUP($B90,#REF!,AC$4,0),"")</f>
        <v>#REF!</v>
      </c>
      <c r="AD90" s="181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79" t="e">
        <f>IF(ISNA(VLOOKUP($B91,#REF!,AA$4,0))=FALSE,VLOOKUP($B91,#REF!,AA$4,0),"")</f>
        <v>#REF!</v>
      </c>
      <c r="AB91" s="180" t="e">
        <f>IF(ISNA(VLOOKUP($B91,#REF!,AB$4,0))=FALSE,VLOOKUP($B91,#REF!,AB$4,0),"")</f>
        <v>#REF!</v>
      </c>
      <c r="AC91" s="180" t="e">
        <f>IF(ISNA(VLOOKUP($B91,#REF!,AC$4,0))=FALSE,VLOOKUP($B91,#REF!,AC$4,0),"")</f>
        <v>#REF!</v>
      </c>
      <c r="AD91" s="181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85" t="e">
        <f>IF(ISNA(VLOOKUP($B92,#REF!,AA$4,0))=FALSE,VLOOKUP($B92,#REF!,AA$4,0),"")</f>
        <v>#REF!</v>
      </c>
      <c r="AB92" s="186" t="e">
        <f>IF(ISNA(VLOOKUP($B92,#REF!,AB$4,0))=FALSE,VLOOKUP($B92,#REF!,AB$4,0),"")</f>
        <v>#REF!</v>
      </c>
      <c r="AC92" s="186" t="e">
        <f>IF(ISNA(VLOOKUP($B92,#REF!,AC$4,0))=FALSE,VLOOKUP($B92,#REF!,AC$4,0),"")</f>
        <v>#REF!</v>
      </c>
      <c r="AD92" s="187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92" t="s">
        <v>57</v>
      </c>
      <c r="D1" s="192"/>
      <c r="E1" s="57"/>
      <c r="F1" s="192" t="s">
        <v>58</v>
      </c>
      <c r="G1" s="192"/>
      <c r="H1" s="192"/>
      <c r="I1" s="192"/>
      <c r="J1" s="192"/>
      <c r="K1" s="58" t="s">
        <v>74</v>
      </c>
    </row>
    <row r="2" spans="1:13" s="56" customFormat="1">
      <c r="C2" s="192" t="s">
        <v>59</v>
      </c>
      <c r="D2" s="192"/>
      <c r="E2" s="59" t="e">
        <v>#NAME?</v>
      </c>
      <c r="F2" s="192" t="e">
        <f>"(KHÓA K17: "&amp;VLOOKUP($E$2&amp;"-"&amp;$C$3,#REF!,11,0)&amp;")"</f>
        <v>#NAME?</v>
      </c>
      <c r="G2" s="192"/>
      <c r="H2" s="192"/>
      <c r="I2" s="192"/>
      <c r="J2" s="192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93" t="e">
        <f>"MÔN :"&amp;VLOOKUP($E$2&amp;"-"&amp;$C$3,#REF!,6,0) &amp;"* MÃ MÔN:ENG "&amp;VLOOKUP($E$2&amp;"-"&amp;$C$3,#REF!,5,0)</f>
        <v>#NAME?</v>
      </c>
      <c r="E3" s="193"/>
      <c r="F3" s="193"/>
      <c r="G3" s="193"/>
      <c r="H3" s="193"/>
      <c r="I3" s="193"/>
      <c r="J3" s="193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94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94"/>
      <c r="D4" s="194"/>
      <c r="E4" s="194"/>
      <c r="F4" s="194"/>
      <c r="G4" s="194"/>
      <c r="H4" s="194"/>
      <c r="I4" s="194"/>
      <c r="J4" s="194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88" t="s">
        <v>4</v>
      </c>
      <c r="C6" s="189" t="s">
        <v>64</v>
      </c>
      <c r="D6" s="190" t="s">
        <v>65</v>
      </c>
      <c r="E6" s="191" t="s">
        <v>10</v>
      </c>
      <c r="F6" s="189" t="s">
        <v>12</v>
      </c>
      <c r="G6" s="189" t="s">
        <v>66</v>
      </c>
      <c r="H6" s="189" t="s">
        <v>67</v>
      </c>
      <c r="I6" s="198" t="s">
        <v>56</v>
      </c>
      <c r="J6" s="198"/>
      <c r="K6" s="199" t="s">
        <v>68</v>
      </c>
      <c r="L6" s="200"/>
      <c r="M6" s="201"/>
    </row>
    <row r="7" spans="1:13" ht="27" customHeight="1">
      <c r="B7" s="188"/>
      <c r="C7" s="188"/>
      <c r="D7" s="190"/>
      <c r="E7" s="191"/>
      <c r="F7" s="188"/>
      <c r="G7" s="188"/>
      <c r="H7" s="188"/>
      <c r="I7" s="64" t="s">
        <v>69</v>
      </c>
      <c r="J7" s="64" t="s">
        <v>70</v>
      </c>
      <c r="K7" s="202"/>
      <c r="L7" s="203"/>
      <c r="M7" s="204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205" t="e">
        <f>IF($A8&gt;0,VLOOKUP($A8,#REF!,16,0),"")</f>
        <v>#NAME?</v>
      </c>
      <c r="L8" s="206"/>
      <c r="M8" s="207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95" t="e">
        <f>IF($A9&gt;0,VLOOKUP($A9,#REF!,16,0),"")</f>
        <v>#NAME?</v>
      </c>
      <c r="L9" s="196"/>
      <c r="M9" s="197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95" t="e">
        <f>IF($A10&gt;0,VLOOKUP($A10,#REF!,16,0),"")</f>
        <v>#NAME?</v>
      </c>
      <c r="L10" s="196"/>
      <c r="M10" s="197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95" t="e">
        <f>IF($A11&gt;0,VLOOKUP($A11,#REF!,16,0),"")</f>
        <v>#NAME?</v>
      </c>
      <c r="L11" s="196"/>
      <c r="M11" s="197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95" t="e">
        <f>IF($A12&gt;0,VLOOKUP($A12,#REF!,16,0),"")</f>
        <v>#NAME?</v>
      </c>
      <c r="L12" s="196"/>
      <c r="M12" s="197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95" t="e">
        <f>IF($A13&gt;0,VLOOKUP($A13,#REF!,16,0),"")</f>
        <v>#NAME?</v>
      </c>
      <c r="L13" s="196"/>
      <c r="M13" s="197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95" t="e">
        <f>IF($A14&gt;0,VLOOKUP($A14,#REF!,16,0),"")</f>
        <v>#NAME?</v>
      </c>
      <c r="L14" s="196"/>
      <c r="M14" s="197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95" t="e">
        <f>IF($A15&gt;0,VLOOKUP($A15,#REF!,16,0),"")</f>
        <v>#NAME?</v>
      </c>
      <c r="L15" s="196"/>
      <c r="M15" s="197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95" t="e">
        <f>IF($A16&gt;0,VLOOKUP($A16,#REF!,16,0),"")</f>
        <v>#NAME?</v>
      </c>
      <c r="L16" s="196"/>
      <c r="M16" s="197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95" t="e">
        <f>IF($A17&gt;0,VLOOKUP($A17,#REF!,16,0),"")</f>
        <v>#NAME?</v>
      </c>
      <c r="L17" s="196"/>
      <c r="M17" s="197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95" t="e">
        <f>IF($A18&gt;0,VLOOKUP($A18,#REF!,16,0),"")</f>
        <v>#NAME?</v>
      </c>
      <c r="L18" s="196"/>
      <c r="M18" s="197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95" t="e">
        <f>IF($A19&gt;0,VLOOKUP($A19,#REF!,16,0),"")</f>
        <v>#NAME?</v>
      </c>
      <c r="L19" s="196"/>
      <c r="M19" s="197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95" t="e">
        <f>IF($A20&gt;0,VLOOKUP($A20,#REF!,16,0),"")</f>
        <v>#NAME?</v>
      </c>
      <c r="L20" s="196"/>
      <c r="M20" s="197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95" t="e">
        <f>IF($A21&gt;0,VLOOKUP($A21,#REF!,16,0),"")</f>
        <v>#NAME?</v>
      </c>
      <c r="L21" s="196"/>
      <c r="M21" s="197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95" t="e">
        <f>IF($A22&gt;0,VLOOKUP($A22,#REF!,16,0),"")</f>
        <v>#NAME?</v>
      </c>
      <c r="L22" s="196"/>
      <c r="M22" s="197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95" t="e">
        <f>IF($A23&gt;0,VLOOKUP($A23,#REF!,16,0),"")</f>
        <v>#NAME?</v>
      </c>
      <c r="L23" s="196"/>
      <c r="M23" s="197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95" t="e">
        <f>IF($A24&gt;0,VLOOKUP($A24,#REF!,16,0),"")</f>
        <v>#NAME?</v>
      </c>
      <c r="L24" s="196"/>
      <c r="M24" s="197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95" t="e">
        <f>IF($A25&gt;0,VLOOKUP($A25,#REF!,16,0),"")</f>
        <v>#NAME?</v>
      </c>
      <c r="L25" s="196"/>
      <c r="M25" s="197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95" t="e">
        <f>IF($A26&gt;0,VLOOKUP($A26,#REF!,16,0),"")</f>
        <v>#NAME?</v>
      </c>
      <c r="L26" s="196"/>
      <c r="M26" s="197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95" t="e">
        <f>IF($A27&gt;0,VLOOKUP($A27,#REF!,16,0),"")</f>
        <v>#NAME?</v>
      </c>
      <c r="L27" s="196"/>
      <c r="M27" s="197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95" t="e">
        <f>IF($A28&gt;0,VLOOKUP($A28,#REF!,16,0),"")</f>
        <v>#NAME?</v>
      </c>
      <c r="L28" s="196"/>
      <c r="M28" s="197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95" t="e">
        <f>IF($A29&gt;0,VLOOKUP($A29,#REF!,16,0),"")</f>
        <v>#NAME?</v>
      </c>
      <c r="L29" s="196"/>
      <c r="M29" s="197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95" t="e">
        <f>IF($A30&gt;0,VLOOKUP($A30,#REF!,16,0),"")</f>
        <v>#NAME?</v>
      </c>
      <c r="L30" s="196"/>
      <c r="M30" s="197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95" t="e">
        <f>IF($A31&gt;0,VLOOKUP($A31,#REF!,16,0),"")</f>
        <v>#NAME?</v>
      </c>
      <c r="L31" s="196"/>
      <c r="M31" s="197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95" t="e">
        <f>IF($A32&gt;0,VLOOKUP($A32,#REF!,16,0),"")</f>
        <v>#NAME?</v>
      </c>
      <c r="L32" s="196"/>
      <c r="M32" s="197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95" t="e">
        <f>IF($A33&gt;0,VLOOKUP($A33,#REF!,16,0),"")</f>
        <v>#NAME?</v>
      </c>
      <c r="L33" s="196"/>
      <c r="M33" s="197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95" t="e">
        <f>IF($A34&gt;0,VLOOKUP($A34,#REF!,16,0),"")</f>
        <v>#NAME?</v>
      </c>
      <c r="L34" s="196"/>
      <c r="M34" s="197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95" t="e">
        <f>IF($A35&gt;0,VLOOKUP($A35,#REF!,16,0),"")</f>
        <v>#NAME?</v>
      </c>
      <c r="L35" s="196"/>
      <c r="M35" s="197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95" t="e">
        <f>IF($A36&gt;0,VLOOKUP($A36,#REF!,16,0),"")</f>
        <v>#NAME?</v>
      </c>
      <c r="L36" s="196"/>
      <c r="M36" s="197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95" t="e">
        <f>IF($A37&gt;0,VLOOKUP($A37,#REF!,16,0),"")</f>
        <v>#NAME?</v>
      </c>
      <c r="L37" s="196"/>
      <c r="M37" s="197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205" t="e">
        <f>IF($A44&gt;0,VLOOKUP($A44,#REF!,16,0),"")</f>
        <v>#NAME?</v>
      </c>
      <c r="L44" s="206"/>
      <c r="M44" s="207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95" t="e">
        <f>IF($A45&gt;0,VLOOKUP($A45,#REF!,16,0),"")</f>
        <v>#NAME?</v>
      </c>
      <c r="L45" s="196"/>
      <c r="M45" s="197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95" t="e">
        <f>IF($A46&gt;0,VLOOKUP($A46,#REF!,16,0),"")</f>
        <v>#NAME?</v>
      </c>
      <c r="L46" s="196"/>
      <c r="M46" s="197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95" t="e">
        <f>IF($A47&gt;0,VLOOKUP($A47,#REF!,16,0),"")</f>
        <v>#NAME?</v>
      </c>
      <c r="L47" s="196"/>
      <c r="M47" s="197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95" t="e">
        <f>IF($A48&gt;0,VLOOKUP($A48,#REF!,16,0),"")</f>
        <v>#NAME?</v>
      </c>
      <c r="L48" s="196"/>
      <c r="M48" s="197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95" t="e">
        <f>IF($A49&gt;0,VLOOKUP($A49,#REF!,16,0),"")</f>
        <v>#NAME?</v>
      </c>
      <c r="L49" s="196"/>
      <c r="M49" s="197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95" t="e">
        <f>IF($A50&gt;0,VLOOKUP($A50,#REF!,16,0),"")</f>
        <v>#NAME?</v>
      </c>
      <c r="L50" s="196"/>
      <c r="M50" s="197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95" t="e">
        <f>IF($A51&gt;0,VLOOKUP($A51,#REF!,16,0),"")</f>
        <v>#NAME?</v>
      </c>
      <c r="L51" s="196"/>
      <c r="M51" s="197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95" t="e">
        <f>IF($A52&gt;0,VLOOKUP($A52,#REF!,16,0),"")</f>
        <v>#NAME?</v>
      </c>
      <c r="L52" s="196"/>
      <c r="M52" s="197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95" t="e">
        <f>IF($A53&gt;0,VLOOKUP($A53,#REF!,16,0),"")</f>
        <v>#NAME?</v>
      </c>
      <c r="L53" s="196"/>
      <c r="M53" s="197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95" t="e">
        <f>IF($A54&gt;0,VLOOKUP($A54,#REF!,16,0),"")</f>
        <v>#NAME?</v>
      </c>
      <c r="L54" s="196"/>
      <c r="M54" s="197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95" t="e">
        <f>IF($A55&gt;0,VLOOKUP($A55,#REF!,16,0),"")</f>
        <v>#NAME?</v>
      </c>
      <c r="L55" s="196"/>
      <c r="M55" s="197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95" t="e">
        <f>IF($A56&gt;0,VLOOKUP($A56,#REF!,16,0),"")</f>
        <v>#NAME?</v>
      </c>
      <c r="L56" s="196"/>
      <c r="M56" s="197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95" t="e">
        <f>IF($A57&gt;0,VLOOKUP($A57,#REF!,16,0),"")</f>
        <v>#NAME?</v>
      </c>
      <c r="L57" s="196"/>
      <c r="M57" s="197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95" t="e">
        <f>IF($A58&gt;0,VLOOKUP($A58,#REF!,16,0),"")</f>
        <v>#NAME?</v>
      </c>
      <c r="L58" s="196"/>
      <c r="M58" s="197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95" t="e">
        <f>IF($A59&gt;0,VLOOKUP($A59,#REF!,16,0),"")</f>
        <v>#NAME?</v>
      </c>
      <c r="L59" s="196"/>
      <c r="M59" s="197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95" t="e">
        <f>IF($A60&gt;0,VLOOKUP($A60,#REF!,16,0),"")</f>
        <v>#NAME?</v>
      </c>
      <c r="L60" s="196"/>
      <c r="M60" s="197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95" t="e">
        <f>IF($A61&gt;0,VLOOKUP($A61,#REF!,16,0),"")</f>
        <v>#NAME?</v>
      </c>
      <c r="L61" s="196"/>
      <c r="M61" s="197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95" t="e">
        <f>IF($A62&gt;0,VLOOKUP($A62,#REF!,16,0),"")</f>
        <v>#NAME?</v>
      </c>
      <c r="L62" s="196"/>
      <c r="M62" s="197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95" t="e">
        <f>IF($A63&gt;0,VLOOKUP($A63,#REF!,16,0),"")</f>
        <v>#NAME?</v>
      </c>
      <c r="L63" s="196"/>
      <c r="M63" s="197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95" t="e">
        <f>IF($A64&gt;0,VLOOKUP($A64,#REF!,16,0),"")</f>
        <v>#NAME?</v>
      </c>
      <c r="L64" s="196"/>
      <c r="M64" s="197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95" t="e">
        <f>IF($A65&gt;0,VLOOKUP($A65,#REF!,16,0),"")</f>
        <v>#NAME?</v>
      </c>
      <c r="L65" s="196"/>
      <c r="M65" s="197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95" t="e">
        <f>IF($A66&gt;0,VLOOKUP($A66,#REF!,16,0),"")</f>
        <v>#NAME?</v>
      </c>
      <c r="L66" s="196"/>
      <c r="M66" s="197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95" t="e">
        <f>IF($A67&gt;0,VLOOKUP($A67,#REF!,16,0),"")</f>
        <v>#NAME?</v>
      </c>
      <c r="L67" s="196"/>
      <c r="M67" s="197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95" t="e">
        <f>IF($A68&gt;0,VLOOKUP($A68,#REF!,16,0),"")</f>
        <v>#NAME?</v>
      </c>
      <c r="L68" s="196"/>
      <c r="M68" s="197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95" t="e">
        <f>IF($A69&gt;0,VLOOKUP($A69,#REF!,16,0),"")</f>
        <v>#NAME?</v>
      </c>
      <c r="L69" s="196"/>
      <c r="M69" s="197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95" t="e">
        <f>IF($A70&gt;0,VLOOKUP($A70,#REF!,16,0),"")</f>
        <v>#NAME?</v>
      </c>
      <c r="L70" s="196"/>
      <c r="M70" s="197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95" t="e">
        <f>IF($A71&gt;0,VLOOKUP($A71,#REF!,16,0),"")</f>
        <v>#NAME?</v>
      </c>
      <c r="L71" s="196"/>
      <c r="M71" s="197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95" t="e">
        <f>IF($A72&gt;0,VLOOKUP($A72,#REF!,16,0),"")</f>
        <v>#NAME?</v>
      </c>
      <c r="L72" s="196"/>
      <c r="M72" s="197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95" t="e">
        <f>IF($A73&gt;0,VLOOKUP($A73,#REF!,16,0),"")</f>
        <v>#NAME?</v>
      </c>
      <c r="L73" s="196"/>
      <c r="M73" s="197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205" t="e">
        <f>IF($A80&gt;0,VLOOKUP($A80,#REF!,16,0),"")</f>
        <v>#NAME?</v>
      </c>
      <c r="L80" s="206"/>
      <c r="M80" s="207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95" t="e">
        <f>IF($A81&gt;0,VLOOKUP($A81,#REF!,16,0),"")</f>
        <v>#NAME?</v>
      </c>
      <c r="L81" s="196"/>
      <c r="M81" s="197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95" t="e">
        <f>IF($A82&gt;0,VLOOKUP($A82,#REF!,16,0),"")</f>
        <v>#NAME?</v>
      </c>
      <c r="L82" s="196"/>
      <c r="M82" s="197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95" t="e">
        <f>IF($A83&gt;0,VLOOKUP($A83,#REF!,16,0),"")</f>
        <v>#NAME?</v>
      </c>
      <c r="L83" s="196"/>
      <c r="M83" s="197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95" t="e">
        <f>IF($A84&gt;0,VLOOKUP($A84,#REF!,16,0),"")</f>
        <v>#NAME?</v>
      </c>
      <c r="L84" s="196"/>
      <c r="M84" s="197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95" t="e">
        <f>IF($A85&gt;0,VLOOKUP($A85,#REF!,16,0),"")</f>
        <v>#NAME?</v>
      </c>
      <c r="L85" s="196"/>
      <c r="M85" s="197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95" t="e">
        <f>IF($A86&gt;0,VLOOKUP($A86,#REF!,16,0),"")</f>
        <v>#NAME?</v>
      </c>
      <c r="L86" s="196"/>
      <c r="M86" s="197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95" t="e">
        <f>IF($A87&gt;0,VLOOKUP($A87,#REF!,16,0),"")</f>
        <v>#NAME?</v>
      </c>
      <c r="L87" s="196"/>
      <c r="M87" s="197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95" t="e">
        <f>IF($A88&gt;0,VLOOKUP($A88,#REF!,16,0),"")</f>
        <v>#NAME?</v>
      </c>
      <c r="L88" s="196"/>
      <c r="M88" s="197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95" t="e">
        <f>IF($A89&gt;0,VLOOKUP($A89,#REF!,16,0),"")</f>
        <v>#NAME?</v>
      </c>
      <c r="L89" s="196"/>
      <c r="M89" s="197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95" t="e">
        <f>IF($A90&gt;0,VLOOKUP($A90,#REF!,16,0),"")</f>
        <v>#NAME?</v>
      </c>
      <c r="L90" s="196"/>
      <c r="M90" s="197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95" t="e">
        <f>IF($A91&gt;0,VLOOKUP($A91,#REF!,16,0),"")</f>
        <v>#NAME?</v>
      </c>
      <c r="L91" s="196"/>
      <c r="M91" s="197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95" t="e">
        <f>IF($A92&gt;0,VLOOKUP($A92,#REF!,16,0),"")</f>
        <v>#NAME?</v>
      </c>
      <c r="L92" s="196"/>
      <c r="M92" s="197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95" t="e">
        <f>IF($A93&gt;0,VLOOKUP($A93,#REF!,16,0),"")</f>
        <v>#NAME?</v>
      </c>
      <c r="L93" s="196"/>
      <c r="M93" s="197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95" t="e">
        <f>IF($A94&gt;0,VLOOKUP($A94,#REF!,16,0),"")</f>
        <v>#NAME?</v>
      </c>
      <c r="L94" s="196"/>
      <c r="M94" s="197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95" t="e">
        <f>IF($A95&gt;0,VLOOKUP($A95,#REF!,16,0),"")</f>
        <v>#NAME?</v>
      </c>
      <c r="L95" s="196"/>
      <c r="M95" s="197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95" t="e">
        <f>IF($A96&gt;0,VLOOKUP($A96,#REF!,16,0),"")</f>
        <v>#NAME?</v>
      </c>
      <c r="L96" s="196"/>
      <c r="M96" s="197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95" t="e">
        <f>IF($A97&gt;0,VLOOKUP($A97,#REF!,16,0),"")</f>
        <v>#NAME?</v>
      </c>
      <c r="L97" s="196"/>
      <c r="M97" s="197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95" t="e">
        <f>IF($A98&gt;0,VLOOKUP($A98,#REF!,16,0),"")</f>
        <v>#NAME?</v>
      </c>
      <c r="L98" s="196"/>
      <c r="M98" s="197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95" t="e">
        <f>IF($A99&gt;0,VLOOKUP($A99,#REF!,16,0),"")</f>
        <v>#NAME?</v>
      </c>
      <c r="L99" s="196"/>
      <c r="M99" s="197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95" t="e">
        <f>IF($A100&gt;0,VLOOKUP($A100,#REF!,16,0),"")</f>
        <v>#NAME?</v>
      </c>
      <c r="L100" s="196"/>
      <c r="M100" s="197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95" t="e">
        <f>IF($A101&gt;0,VLOOKUP($A101,#REF!,16,0),"")</f>
        <v>#NAME?</v>
      </c>
      <c r="L101" s="196"/>
      <c r="M101" s="197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95" t="e">
        <f>IF($A102&gt;0,VLOOKUP($A102,#REF!,16,0),"")</f>
        <v>#NAME?</v>
      </c>
      <c r="L102" s="196"/>
      <c r="M102" s="197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95" t="e">
        <f>IF($A103&gt;0,VLOOKUP($A103,#REF!,16,0),"")</f>
        <v>#NAME?</v>
      </c>
      <c r="L103" s="196"/>
      <c r="M103" s="197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95" t="e">
        <f>IF($A104&gt;0,VLOOKUP($A104,#REF!,16,0),"")</f>
        <v>#NAME?</v>
      </c>
      <c r="L104" s="196"/>
      <c r="M104" s="197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95" t="e">
        <f>IF($A105&gt;0,VLOOKUP($A105,#REF!,16,0),"")</f>
        <v>#NAME?</v>
      </c>
      <c r="L105" s="196"/>
      <c r="M105" s="197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95" t="e">
        <f>IF($A106&gt;0,VLOOKUP($A106,#REF!,16,0),"")</f>
        <v>#NAME?</v>
      </c>
      <c r="L106" s="196"/>
      <c r="M106" s="197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95" t="e">
        <f>IF($A107&gt;0,VLOOKUP($A107,#REF!,16,0),"")</f>
        <v>#NAME?</v>
      </c>
      <c r="L107" s="196"/>
      <c r="M107" s="197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95" t="e">
        <f>IF($A108&gt;0,VLOOKUP($A108,#REF!,16,0),"")</f>
        <v>#NAME?</v>
      </c>
      <c r="L108" s="196"/>
      <c r="M108" s="197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95" t="e">
        <f>IF($A109&gt;0,VLOOKUP($A109,#REF!,16,0),"")</f>
        <v>#NAME?</v>
      </c>
      <c r="L109" s="196"/>
      <c r="M109" s="197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B1" workbookViewId="0">
      <pane ySplit="7" topLeftCell="A8" activePane="bottomLeft" state="frozen"/>
      <selection pane="bottomLeft" activeCell="O11" sqref="O1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57031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" style="107" customWidth="1"/>
    <col min="12" max="12" width="8.140625" style="107" customWidth="1"/>
    <col min="13" max="16384" width="9.140625" style="107"/>
  </cols>
  <sheetData>
    <row r="1" spans="1:12" s="56" customFormat="1">
      <c r="C1" s="212" t="s">
        <v>93</v>
      </c>
      <c r="D1" s="212"/>
      <c r="E1" s="57"/>
      <c r="F1" s="192" t="s">
        <v>142</v>
      </c>
      <c r="G1" s="192"/>
      <c r="H1" s="192"/>
      <c r="I1" s="192"/>
      <c r="J1" s="192"/>
      <c r="K1" s="192"/>
      <c r="L1" s="58" t="s">
        <v>88</v>
      </c>
    </row>
    <row r="2" spans="1:12" s="56" customFormat="1">
      <c r="C2" s="212" t="s">
        <v>84</v>
      </c>
      <c r="D2" s="212"/>
      <c r="E2" s="59" t="s">
        <v>87</v>
      </c>
      <c r="F2" s="213" t="s">
        <v>90</v>
      </c>
      <c r="G2" s="213"/>
      <c r="H2" s="213"/>
      <c r="I2" s="213"/>
      <c r="J2" s="213"/>
      <c r="K2" s="213"/>
      <c r="L2" s="131"/>
    </row>
    <row r="3" spans="1:12" s="62" customFormat="1" ht="18.75" customHeight="1">
      <c r="C3" s="63" t="s">
        <v>89</v>
      </c>
      <c r="D3" s="193" t="s">
        <v>91</v>
      </c>
      <c r="E3" s="193"/>
      <c r="F3" s="193"/>
      <c r="G3" s="193"/>
      <c r="H3" s="193"/>
      <c r="I3" s="193"/>
      <c r="J3" s="193"/>
      <c r="K3" s="193"/>
      <c r="L3" s="60"/>
    </row>
    <row r="4" spans="1:12" s="62" customFormat="1" ht="18.75" customHeight="1">
      <c r="B4" s="194" t="s">
        <v>96</v>
      </c>
      <c r="C4" s="194"/>
      <c r="D4" s="194"/>
      <c r="E4" s="194"/>
      <c r="F4" s="194"/>
      <c r="G4" s="194"/>
      <c r="H4" s="194"/>
      <c r="I4" s="194"/>
      <c r="J4" s="194"/>
      <c r="K4" s="194"/>
      <c r="L4" s="60"/>
    </row>
    <row r="5" spans="1:12" ht="9" customHeight="1"/>
    <row r="6" spans="1:12" ht="15" customHeight="1">
      <c r="B6" s="209" t="s">
        <v>4</v>
      </c>
      <c r="C6" s="208" t="s">
        <v>64</v>
      </c>
      <c r="D6" s="214" t="s">
        <v>9</v>
      </c>
      <c r="E6" s="215" t="s">
        <v>10</v>
      </c>
      <c r="F6" s="208" t="s">
        <v>12</v>
      </c>
      <c r="G6" s="208" t="s">
        <v>78</v>
      </c>
      <c r="H6" s="208" t="s">
        <v>79</v>
      </c>
      <c r="I6" s="208" t="s">
        <v>80</v>
      </c>
      <c r="J6" s="208" t="s">
        <v>81</v>
      </c>
      <c r="K6" s="208" t="s">
        <v>67</v>
      </c>
      <c r="L6" s="210" t="s">
        <v>68</v>
      </c>
    </row>
    <row r="7" spans="1:12" ht="27" customHeight="1">
      <c r="B7" s="209"/>
      <c r="C7" s="209"/>
      <c r="D7" s="214"/>
      <c r="E7" s="215"/>
      <c r="F7" s="209"/>
      <c r="G7" s="209"/>
      <c r="H7" s="209"/>
      <c r="I7" s="209"/>
      <c r="J7" s="209" t="s">
        <v>82</v>
      </c>
      <c r="K7" s="209" t="s">
        <v>70</v>
      </c>
      <c r="L7" s="211"/>
    </row>
    <row r="8" spans="1:12" ht="20.100000000000001" customHeight="1">
      <c r="A8" s="107">
        <v>1</v>
      </c>
      <c r="B8" s="65">
        <v>1</v>
      </c>
      <c r="C8" s="102">
        <v>28208322993</v>
      </c>
      <c r="D8" s="136" t="s">
        <v>97</v>
      </c>
      <c r="E8" s="137" t="s">
        <v>98</v>
      </c>
      <c r="F8" s="104" t="s">
        <v>94</v>
      </c>
      <c r="G8" s="109">
        <v>38249</v>
      </c>
      <c r="H8" s="108" t="s">
        <v>99</v>
      </c>
      <c r="I8" s="108" t="s">
        <v>75</v>
      </c>
      <c r="J8" s="70"/>
      <c r="K8" s="70"/>
      <c r="L8" s="132"/>
    </row>
    <row r="9" spans="1:12" ht="20.100000000000001" customHeight="1">
      <c r="A9" s="107">
        <v>2</v>
      </c>
      <c r="B9" s="65">
        <v>2</v>
      </c>
      <c r="C9" s="102">
        <v>28204747732</v>
      </c>
      <c r="D9" s="136" t="s">
        <v>100</v>
      </c>
      <c r="E9" s="137" t="s">
        <v>101</v>
      </c>
      <c r="F9" s="104" t="s">
        <v>94</v>
      </c>
      <c r="G9" s="109">
        <v>38092</v>
      </c>
      <c r="H9" s="108" t="s">
        <v>83</v>
      </c>
      <c r="I9" s="108" t="s">
        <v>75</v>
      </c>
      <c r="J9" s="70"/>
      <c r="K9" s="70"/>
      <c r="L9" s="133"/>
    </row>
    <row r="10" spans="1:12" ht="20.100000000000001" customHeight="1">
      <c r="A10" s="107">
        <v>3</v>
      </c>
      <c r="B10" s="65">
        <v>3</v>
      </c>
      <c r="C10" s="102">
        <v>27207142981</v>
      </c>
      <c r="D10" s="136" t="s">
        <v>102</v>
      </c>
      <c r="E10" s="137" t="s">
        <v>103</v>
      </c>
      <c r="F10" s="104" t="s">
        <v>94</v>
      </c>
      <c r="G10" s="109">
        <v>37341</v>
      </c>
      <c r="H10" s="108" t="s">
        <v>104</v>
      </c>
      <c r="I10" s="108" t="s">
        <v>75</v>
      </c>
      <c r="J10" s="70"/>
      <c r="K10" s="70"/>
      <c r="L10" s="133">
        <v>2530000</v>
      </c>
    </row>
    <row r="11" spans="1:12" ht="20.100000000000001" customHeight="1">
      <c r="A11" s="107">
        <v>4</v>
      </c>
      <c r="B11" s="65">
        <v>4</v>
      </c>
      <c r="C11" s="102">
        <v>28206221485</v>
      </c>
      <c r="D11" s="136" t="s">
        <v>105</v>
      </c>
      <c r="E11" s="137" t="s">
        <v>106</v>
      </c>
      <c r="F11" s="104" t="s">
        <v>94</v>
      </c>
      <c r="G11" s="109">
        <v>38151</v>
      </c>
      <c r="H11" s="108" t="s">
        <v>107</v>
      </c>
      <c r="I11" s="108" t="s">
        <v>75</v>
      </c>
      <c r="J11" s="70"/>
      <c r="K11" s="70"/>
      <c r="L11" s="133"/>
    </row>
    <row r="12" spans="1:12" ht="20.100000000000001" customHeight="1">
      <c r="A12" s="107">
        <v>5</v>
      </c>
      <c r="B12" s="65">
        <v>5</v>
      </c>
      <c r="C12" s="102">
        <v>28206539655</v>
      </c>
      <c r="D12" s="136" t="s">
        <v>108</v>
      </c>
      <c r="E12" s="137" t="s">
        <v>106</v>
      </c>
      <c r="F12" s="104" t="s">
        <v>94</v>
      </c>
      <c r="G12" s="109">
        <v>38259</v>
      </c>
      <c r="H12" s="108" t="s">
        <v>83</v>
      </c>
      <c r="I12" s="108" t="s">
        <v>75</v>
      </c>
      <c r="J12" s="70"/>
      <c r="K12" s="70"/>
      <c r="L12" s="133">
        <v>1980000</v>
      </c>
    </row>
    <row r="13" spans="1:12" ht="20.100000000000001" customHeight="1">
      <c r="A13" s="107">
        <v>6</v>
      </c>
      <c r="B13" s="65">
        <v>6</v>
      </c>
      <c r="C13" s="102">
        <v>28216548112</v>
      </c>
      <c r="D13" s="136" t="s">
        <v>109</v>
      </c>
      <c r="E13" s="137" t="s">
        <v>110</v>
      </c>
      <c r="F13" s="104" t="s">
        <v>94</v>
      </c>
      <c r="G13" s="109">
        <v>38191</v>
      </c>
      <c r="H13" s="108" t="s">
        <v>83</v>
      </c>
      <c r="I13" s="108" t="s">
        <v>141</v>
      </c>
      <c r="J13" s="70"/>
      <c r="K13" s="70"/>
      <c r="L13" s="134"/>
    </row>
    <row r="14" spans="1:12" ht="20.100000000000001" customHeight="1">
      <c r="A14" s="107">
        <v>7</v>
      </c>
      <c r="B14" s="65">
        <v>7</v>
      </c>
      <c r="C14" s="102">
        <v>28206504793</v>
      </c>
      <c r="D14" s="136" t="s">
        <v>111</v>
      </c>
      <c r="E14" s="137" t="s">
        <v>112</v>
      </c>
      <c r="F14" s="104" t="s">
        <v>94</v>
      </c>
      <c r="G14" s="109">
        <v>38286</v>
      </c>
      <c r="H14" s="108" t="s">
        <v>104</v>
      </c>
      <c r="I14" s="108" t="s">
        <v>75</v>
      </c>
      <c r="J14" s="70"/>
      <c r="K14" s="70"/>
      <c r="L14" s="133"/>
    </row>
    <row r="15" spans="1:12" ht="20.100000000000001" customHeight="1">
      <c r="A15" s="107">
        <v>8</v>
      </c>
      <c r="B15" s="65">
        <v>8</v>
      </c>
      <c r="C15" s="102">
        <v>28206900996</v>
      </c>
      <c r="D15" s="136" t="s">
        <v>113</v>
      </c>
      <c r="E15" s="137" t="s">
        <v>114</v>
      </c>
      <c r="F15" s="104" t="s">
        <v>94</v>
      </c>
      <c r="G15" s="109">
        <v>38149</v>
      </c>
      <c r="H15" s="108" t="s">
        <v>115</v>
      </c>
      <c r="I15" s="108" t="s">
        <v>75</v>
      </c>
      <c r="J15" s="70"/>
      <c r="K15" s="70"/>
      <c r="L15" s="133"/>
    </row>
    <row r="16" spans="1:12" ht="20.100000000000001" customHeight="1">
      <c r="A16" s="107">
        <v>9</v>
      </c>
      <c r="B16" s="65">
        <v>9</v>
      </c>
      <c r="C16" s="102">
        <v>28206554167</v>
      </c>
      <c r="D16" s="136" t="s">
        <v>116</v>
      </c>
      <c r="E16" s="137" t="s">
        <v>117</v>
      </c>
      <c r="F16" s="104" t="s">
        <v>94</v>
      </c>
      <c r="G16" s="109">
        <v>38244</v>
      </c>
      <c r="H16" s="108" t="s">
        <v>99</v>
      </c>
      <c r="I16" s="108" t="s">
        <v>75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28206550546</v>
      </c>
      <c r="D17" s="136" t="s">
        <v>118</v>
      </c>
      <c r="E17" s="137" t="s">
        <v>119</v>
      </c>
      <c r="F17" s="104" t="s">
        <v>94</v>
      </c>
      <c r="G17" s="109">
        <v>38054</v>
      </c>
      <c r="H17" s="108" t="s">
        <v>83</v>
      </c>
      <c r="I17" s="108" t="s">
        <v>75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28206503071</v>
      </c>
      <c r="D18" s="136" t="s">
        <v>120</v>
      </c>
      <c r="E18" s="137" t="s">
        <v>121</v>
      </c>
      <c r="F18" s="104" t="s">
        <v>94</v>
      </c>
      <c r="G18" s="109">
        <v>38114</v>
      </c>
      <c r="H18" s="108" t="s">
        <v>76</v>
      </c>
      <c r="I18" s="108" t="s">
        <v>75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28204605960</v>
      </c>
      <c r="D19" s="136" t="s">
        <v>122</v>
      </c>
      <c r="E19" s="137" t="s">
        <v>123</v>
      </c>
      <c r="F19" s="104" t="s">
        <v>94</v>
      </c>
      <c r="G19" s="109">
        <v>38306</v>
      </c>
      <c r="H19" s="108" t="s">
        <v>83</v>
      </c>
      <c r="I19" s="108" t="s">
        <v>75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28215033221</v>
      </c>
      <c r="D20" s="136" t="s">
        <v>124</v>
      </c>
      <c r="E20" s="137" t="s">
        <v>125</v>
      </c>
      <c r="F20" s="104" t="s">
        <v>94</v>
      </c>
      <c r="G20" s="109">
        <v>38164</v>
      </c>
      <c r="H20" s="108" t="s">
        <v>126</v>
      </c>
      <c r="I20" s="108" t="s">
        <v>141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28208105040</v>
      </c>
      <c r="D21" s="136" t="s">
        <v>127</v>
      </c>
      <c r="E21" s="137" t="s">
        <v>128</v>
      </c>
      <c r="F21" s="104" t="s">
        <v>94</v>
      </c>
      <c r="G21" s="109">
        <v>38060</v>
      </c>
      <c r="H21" s="108" t="s">
        <v>83</v>
      </c>
      <c r="I21" s="108" t="s">
        <v>75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28216554530</v>
      </c>
      <c r="D22" s="136" t="s">
        <v>129</v>
      </c>
      <c r="E22" s="137" t="s">
        <v>130</v>
      </c>
      <c r="F22" s="104" t="s">
        <v>94</v>
      </c>
      <c r="G22" s="109">
        <v>38349</v>
      </c>
      <c r="H22" s="108" t="s">
        <v>83</v>
      </c>
      <c r="I22" s="108" t="s">
        <v>141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28218136261</v>
      </c>
      <c r="D23" s="136" t="s">
        <v>131</v>
      </c>
      <c r="E23" s="137" t="s">
        <v>132</v>
      </c>
      <c r="F23" s="104" t="s">
        <v>94</v>
      </c>
      <c r="G23" s="109">
        <v>38214</v>
      </c>
      <c r="H23" s="108" t="s">
        <v>133</v>
      </c>
      <c r="I23" s="108" t="s">
        <v>141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28206551876</v>
      </c>
      <c r="D24" s="136" t="s">
        <v>134</v>
      </c>
      <c r="E24" s="137" t="s">
        <v>95</v>
      </c>
      <c r="F24" s="104" t="s">
        <v>94</v>
      </c>
      <c r="G24" s="109">
        <v>38317</v>
      </c>
      <c r="H24" s="108" t="s">
        <v>83</v>
      </c>
      <c r="I24" s="108" t="s">
        <v>75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27208438308</v>
      </c>
      <c r="D25" s="136" t="s">
        <v>111</v>
      </c>
      <c r="E25" s="137" t="s">
        <v>135</v>
      </c>
      <c r="F25" s="104" t="s">
        <v>92</v>
      </c>
      <c r="G25" s="109">
        <v>37924</v>
      </c>
      <c r="H25" s="108" t="s">
        <v>83</v>
      </c>
      <c r="I25" s="108" t="s">
        <v>75</v>
      </c>
      <c r="J25" s="70"/>
      <c r="K25" s="70"/>
      <c r="L25" s="133">
        <v>1650000</v>
      </c>
    </row>
    <row r="26" spans="1:12" ht="20.100000000000001" customHeight="1">
      <c r="A26" s="107">
        <v>19</v>
      </c>
      <c r="B26" s="65">
        <v>19</v>
      </c>
      <c r="C26" s="102">
        <v>28206221662</v>
      </c>
      <c r="D26" s="136" t="s">
        <v>136</v>
      </c>
      <c r="E26" s="137" t="s">
        <v>137</v>
      </c>
      <c r="F26" s="104" t="s">
        <v>94</v>
      </c>
      <c r="G26" s="109">
        <v>38017</v>
      </c>
      <c r="H26" s="108" t="s">
        <v>104</v>
      </c>
      <c r="I26" s="108" t="s">
        <v>75</v>
      </c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>
        <v>28216506517</v>
      </c>
      <c r="D27" s="136" t="s">
        <v>138</v>
      </c>
      <c r="E27" s="137" t="s">
        <v>137</v>
      </c>
      <c r="F27" s="104" t="s">
        <v>94</v>
      </c>
      <c r="G27" s="109">
        <v>38214</v>
      </c>
      <c r="H27" s="108" t="s">
        <v>115</v>
      </c>
      <c r="I27" s="108" t="s">
        <v>141</v>
      </c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>
        <v>28206502823</v>
      </c>
      <c r="D28" s="136" t="s">
        <v>139</v>
      </c>
      <c r="E28" s="137" t="s">
        <v>140</v>
      </c>
      <c r="F28" s="104" t="s">
        <v>94</v>
      </c>
      <c r="G28" s="109">
        <v>38037</v>
      </c>
      <c r="H28" s="108" t="s">
        <v>107</v>
      </c>
      <c r="I28" s="108" t="s">
        <v>75</v>
      </c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3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3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3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3" ht="20.100000000000001" customHeight="1">
      <c r="A36" s="107">
        <v>0</v>
      </c>
      <c r="B36" s="65">
        <v>29</v>
      </c>
      <c r="C36" s="102" t="s">
        <v>77</v>
      </c>
      <c r="D36" s="67" t="s">
        <v>77</v>
      </c>
      <c r="E36" s="68" t="s">
        <v>77</v>
      </c>
      <c r="F36" s="104" t="s">
        <v>77</v>
      </c>
      <c r="G36" s="109" t="s">
        <v>77</v>
      </c>
      <c r="H36" s="108" t="s">
        <v>77</v>
      </c>
      <c r="I36" s="108" t="s">
        <v>77</v>
      </c>
      <c r="J36" s="70"/>
      <c r="K36" s="70"/>
      <c r="L36" s="133"/>
    </row>
    <row r="37" spans="1:13" ht="20.100000000000001" customHeight="1">
      <c r="A37" s="107">
        <v>0</v>
      </c>
      <c r="B37" s="72">
        <v>30</v>
      </c>
      <c r="C37" s="102" t="s">
        <v>77</v>
      </c>
      <c r="D37" s="67" t="s">
        <v>77</v>
      </c>
      <c r="E37" s="68" t="s">
        <v>77</v>
      </c>
      <c r="F37" s="104" t="s">
        <v>77</v>
      </c>
      <c r="G37" s="109" t="s">
        <v>77</v>
      </c>
      <c r="H37" s="108" t="s">
        <v>77</v>
      </c>
      <c r="I37" s="108" t="s">
        <v>77</v>
      </c>
      <c r="J37" s="70"/>
      <c r="K37" s="70"/>
      <c r="L37" s="135"/>
    </row>
    <row r="38" spans="1:13" ht="23.25" customHeight="1">
      <c r="A38" s="107">
        <v>0</v>
      </c>
      <c r="B38" s="110" t="s">
        <v>85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M38" s="101"/>
    </row>
    <row r="39" spans="1:13" ht="20.100000000000001" customHeight="1">
      <c r="A39" s="107">
        <v>0</v>
      </c>
      <c r="B39" s="82" t="s">
        <v>86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3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3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3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3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</row>
    <row r="44" spans="1:13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</row>
  </sheetData>
  <mergeCells count="17">
    <mergeCell ref="B4:K4"/>
    <mergeCell ref="B6:B7"/>
    <mergeCell ref="C6:C7"/>
    <mergeCell ref="D6:D7"/>
    <mergeCell ref="E6:E7"/>
    <mergeCell ref="F6:F7"/>
    <mergeCell ref="H6:H7"/>
    <mergeCell ref="C1:D1"/>
    <mergeCell ref="F1:K1"/>
    <mergeCell ref="C2:D2"/>
    <mergeCell ref="F2:K2"/>
    <mergeCell ref="D3:K3"/>
    <mergeCell ref="I6:I7"/>
    <mergeCell ref="J6:J7"/>
    <mergeCell ref="K6:K7"/>
    <mergeCell ref="L6:L7"/>
    <mergeCell ref="G6:G7"/>
  </mergeCells>
  <conditionalFormatting sqref="A8:A37 K44:L44 G8:G37 L40:L43 A40:A44 L8:L37">
    <cfRule type="cellIs" dxfId="2" priority="3" stopIfTrue="1" operator="equal">
      <formula>0</formula>
    </cfRule>
  </conditionalFormatting>
  <conditionalFormatting sqref="G6:G7">
    <cfRule type="cellIs" dxfId="1" priority="2" stopIfTrue="1" operator="equal">
      <formula>0</formula>
    </cfRule>
  </conditionalFormatting>
  <conditionalFormatting sqref="A38:A39 L38:L39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304</vt:lpstr>
      <vt:lpstr>'304'!Print_Titles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ttth</cp:lastModifiedBy>
  <cp:lastPrinted>2026-05-14T02:58:42Z</cp:lastPrinted>
  <dcterms:created xsi:type="dcterms:W3CDTF">2009-04-20T08:11:00Z</dcterms:created>
  <dcterms:modified xsi:type="dcterms:W3CDTF">2026-05-14T02:58:43Z</dcterms:modified>
</cp:coreProperties>
</file>